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80"/>
  </bookViews>
  <sheets>
    <sheet name="正果镇河涌、水库的长度和宽度统计情况表8.16" sheetId="6" r:id="rId1"/>
    <sheet name="Sheet2" sheetId="2" r:id="rId2"/>
    <sheet name="Sheet3" sheetId="3" r:id="rId3"/>
  </sheets>
  <definedNames>
    <definedName name="_xlnm._FilterDatabase" localSheetId="0" hidden="1">正果镇河涌、水库的长度和宽度统计情况表8.16!$A$5:$F$69</definedName>
    <definedName name="_xlnm.Print_Titles" localSheetId="0">正果镇河涌、水库的长度和宽度统计情况表8.16!$4:$5</definedName>
  </definedNames>
  <calcPr calcId="144525"/>
</workbook>
</file>

<file path=xl/sharedStrings.xml><?xml version="1.0" encoding="utf-8"?>
<sst xmlns="http://schemas.openxmlformats.org/spreadsheetml/2006/main" count="152">
  <si>
    <t xml:space="preserve">附件3：                   </t>
  </si>
  <si>
    <t>附件 2</t>
  </si>
  <si>
    <t>正果镇河涌、水库情况统计表</t>
  </si>
  <si>
    <t>编制部门：正果镇河长办公室</t>
  </si>
  <si>
    <t>镇级</t>
  </si>
  <si>
    <t>序号</t>
  </si>
  <si>
    <t>村级</t>
  </si>
  <si>
    <t>河湖（段）
名称</t>
  </si>
  <si>
    <t>河涌起止</t>
  </si>
  <si>
    <t>长度（米）</t>
  </si>
  <si>
    <t>宽度（米）</t>
  </si>
  <si>
    <t>面积（平方米）</t>
  </si>
  <si>
    <t>计划巡查人数（人）</t>
  </si>
  <si>
    <t>费用（元/月）</t>
  </si>
  <si>
    <t>备注</t>
  </si>
  <si>
    <t>市级</t>
  </si>
  <si>
    <t>县级</t>
  </si>
  <si>
    <t>正果镇</t>
  </si>
  <si>
    <t>兰溪村</t>
  </si>
  <si>
    <t>兰溪河</t>
  </si>
  <si>
    <t>分水坳—大鄂</t>
  </si>
  <si>
    <t>银场村</t>
  </si>
  <si>
    <t>银场水</t>
  </si>
  <si>
    <t>马鼻岭-高排桥</t>
  </si>
  <si>
    <t>银场水库</t>
  </si>
  <si>
    <t>高排桥—主坝</t>
  </si>
  <si>
    <t>亮星村</t>
  </si>
  <si>
    <t>乱石坑—新丰</t>
  </si>
  <si>
    <t>水围村</t>
  </si>
  <si>
    <t>庙吓桥-氹龙桥</t>
  </si>
  <si>
    <t>和平村</t>
  </si>
  <si>
    <t>大冚桥—氹龙桥</t>
  </si>
  <si>
    <t>大冚村</t>
  </si>
  <si>
    <t>和平桥—塘底</t>
  </si>
  <si>
    <t>到蔚村</t>
  </si>
  <si>
    <t>大冚桥-石吓陂</t>
  </si>
  <si>
    <t>石溪村</t>
  </si>
  <si>
    <t>石溪坡上—白湖坡下</t>
  </si>
  <si>
    <t>麦村</t>
  </si>
  <si>
    <t>大滑氹—樟梳树</t>
  </si>
  <si>
    <t>棉湖涌</t>
  </si>
  <si>
    <t>棉湖旧桥—棉湖新桥</t>
  </si>
  <si>
    <t>增江</t>
  </si>
  <si>
    <t>东门潭—大州</t>
  </si>
  <si>
    <t>东汾村</t>
  </si>
  <si>
    <t>冷水坑</t>
  </si>
  <si>
    <t>周堂社-新梅社</t>
  </si>
  <si>
    <t>水口场-老梅社</t>
  </si>
  <si>
    <t>甲水潭-东风社</t>
  </si>
  <si>
    <t>古塘水库</t>
  </si>
  <si>
    <t>古塘头-古塘尾</t>
  </si>
  <si>
    <t>中西村</t>
  </si>
  <si>
    <t>虾尾坝陂—棉湖桥</t>
  </si>
  <si>
    <t>孖冚水库</t>
  </si>
  <si>
    <t>万安园大门—中吓尾山</t>
  </si>
  <si>
    <t>黄屋村</t>
  </si>
  <si>
    <t>莲塘涌</t>
  </si>
  <si>
    <t>莲塘水库-增江河</t>
  </si>
  <si>
    <t>三角地-中心洲</t>
  </si>
  <si>
    <t>莲塘水库</t>
  </si>
  <si>
    <t>乌头石山-萤火冚田</t>
  </si>
  <si>
    <t>白面石村</t>
  </si>
  <si>
    <t>簕竹坑</t>
  </si>
  <si>
    <t>白面石—合水店</t>
  </si>
  <si>
    <t>合水店村</t>
  </si>
  <si>
    <t>鲫鱼潭—大埧双陂</t>
  </si>
  <si>
    <t>乌头石村</t>
  </si>
  <si>
    <t>合水店桥-增江河</t>
  </si>
  <si>
    <t>庙咀头-乌猪冚</t>
  </si>
  <si>
    <t>麻榨河</t>
  </si>
  <si>
    <t>石岭-曾屋</t>
  </si>
  <si>
    <t>麻冚村</t>
  </si>
  <si>
    <t>麻窿河</t>
  </si>
  <si>
    <t>梳脑林场矿山—合胜社增江河</t>
  </si>
  <si>
    <t>河口河</t>
  </si>
  <si>
    <t>梳脑林场砑下—河口社增江河</t>
  </si>
  <si>
    <t>马料社—河口社</t>
  </si>
  <si>
    <t>右岸</t>
  </si>
  <si>
    <t>花园村</t>
  </si>
  <si>
    <t>圭头潭涌</t>
  </si>
  <si>
    <t>增江河-岳花堤</t>
  </si>
  <si>
    <t>派潭河</t>
  </si>
  <si>
    <t>派潭河黄洞村交界-圭头潭三江海口</t>
  </si>
  <si>
    <t>莲花塘-派潭河口</t>
  </si>
  <si>
    <t>浪拔村</t>
  </si>
  <si>
    <t>浪拔河</t>
  </si>
  <si>
    <t>梳脑林场-增江河</t>
  </si>
  <si>
    <t>九龙江社—师爷庙</t>
  </si>
  <si>
    <t>庙尾村</t>
  </si>
  <si>
    <t>石坣排洪渠</t>
  </si>
  <si>
    <t>石坣水库-揽树社</t>
  </si>
  <si>
    <t>长窿尾排洪渠</t>
  </si>
  <si>
    <t>长冚尾水库-其岭山</t>
  </si>
  <si>
    <t>赖屋仔-莲花塘</t>
  </si>
  <si>
    <t>石坣水库</t>
  </si>
  <si>
    <t>水库坝-南蛇冚</t>
  </si>
  <si>
    <t>狮洞水库</t>
  </si>
  <si>
    <t>水库坝-狮洞尾</t>
  </si>
  <si>
    <t>长冚尾水库</t>
  </si>
  <si>
    <t>水库坝-高排</t>
  </si>
  <si>
    <t>岳村</t>
  </si>
  <si>
    <t>黄村涌</t>
  </si>
  <si>
    <t>黄村水库-黄村站</t>
  </si>
  <si>
    <t>赖屋仔-龟头潭</t>
  </si>
  <si>
    <t>黄村水库</t>
  </si>
  <si>
    <t>小正公路-水库博</t>
  </si>
  <si>
    <t>岳花涌</t>
  </si>
  <si>
    <t>琴岭-莲花坑</t>
  </si>
  <si>
    <t>正果洋村</t>
  </si>
  <si>
    <t>正果洋</t>
  </si>
  <si>
    <t>水库口—银行闸</t>
  </si>
  <si>
    <t>正果1涌</t>
  </si>
  <si>
    <t>杜屋—正果洋水闸</t>
  </si>
  <si>
    <t>正果洋水库</t>
  </si>
  <si>
    <t>罗迳坳-水库坝</t>
  </si>
  <si>
    <t>明山寺水库</t>
  </si>
  <si>
    <t>佛爷德道-水库坝</t>
  </si>
  <si>
    <t>池田村</t>
  </si>
  <si>
    <t>正果2涌</t>
  </si>
  <si>
    <t>雅道味精厂-增江河</t>
  </si>
  <si>
    <t>黄塘村</t>
  </si>
  <si>
    <t>寮坑涌</t>
  </si>
  <si>
    <t>连岗山塘—增江河</t>
  </si>
  <si>
    <t>仙窿涌</t>
  </si>
  <si>
    <t>仙冚山塘—增江河</t>
  </si>
  <si>
    <t>仙冚十亩—东门潭</t>
  </si>
  <si>
    <t>圭湖村</t>
  </si>
  <si>
    <t>圭湖涌</t>
  </si>
  <si>
    <t>猪肚坑口-合长堤</t>
  </si>
  <si>
    <t>圭湖涌口-猪肚坑口</t>
  </si>
  <si>
    <t>何屋村</t>
  </si>
  <si>
    <t>磨刀坑飞鹅翼-三角地</t>
  </si>
  <si>
    <t>西湖滩村</t>
  </si>
  <si>
    <t>西湖滩段</t>
  </si>
  <si>
    <t>汀塘村</t>
  </si>
  <si>
    <t>州尾—下迳桥塘口</t>
  </si>
  <si>
    <t>蒙花布村</t>
  </si>
  <si>
    <t>拦河坝—发电槽尾</t>
  </si>
  <si>
    <t>居委</t>
  </si>
  <si>
    <t>付食厂—圭湖闸口</t>
  </si>
  <si>
    <t>番丰村</t>
  </si>
  <si>
    <t>圭湖渡头-高楼墩村</t>
  </si>
  <si>
    <t>畲族村</t>
  </si>
  <si>
    <t>畲族涌</t>
  </si>
  <si>
    <r>
      <rPr>
        <sz val="10"/>
        <color rgb="FF000000"/>
        <rFont val="宋体"/>
        <charset val="134"/>
      </rPr>
      <t>旧屋桥</t>
    </r>
    <r>
      <rPr>
        <sz val="10"/>
        <color rgb="FF000000"/>
        <rFont val="Times New Roman"/>
        <charset val="134"/>
      </rPr>
      <t>—</t>
    </r>
    <r>
      <rPr>
        <sz val="10"/>
        <color rgb="FF000000"/>
        <rFont val="宋体"/>
        <charset val="134"/>
      </rPr>
      <t>吓寮</t>
    </r>
  </si>
  <si>
    <t>填报单位（公章）：               填报人：                  审核人：                联系方式：82811315           填报时间：     年    月    日</t>
  </si>
  <si>
    <t xml:space="preserve">水口村 </t>
  </si>
  <si>
    <t>水口涌</t>
  </si>
  <si>
    <t>长冚尾-马屋排</t>
  </si>
  <si>
    <t>蔗冚河</t>
  </si>
  <si>
    <t>大塘口-下氹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</si>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</sst>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.5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.5"/>
      <color rgb="FF00000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7" fillId="0" borderId="0"/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0" fillId="8" borderId="17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7" fillId="0" borderId="0"/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7" fillId="0" borderId="0"/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23" applyFont="1" applyFill="1" applyBorder="1" applyAlignment="1">
      <alignment horizontal="center" vertical="center" wrapText="1"/>
    </xf>
    <xf numFmtId="0" fontId="12" fillId="0" borderId="8" xfId="23" applyFont="1" applyFill="1" applyBorder="1" applyAlignment="1">
      <alignment horizontal="center" vertical="center" wrapText="1"/>
    </xf>
    <xf numFmtId="0" fontId="12" fillId="0" borderId="7" xfId="23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6" xfId="53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7" xfId="5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</cellXfs>
  <cellStyles count="55">
    <cellStyle name="常规" xfId="0" builtinId="0"/>
    <cellStyle name="货币[0]" xfId="1" builtinId="7"/>
    <cellStyle name="常规_河涌1_33" xfId="2"/>
    <cellStyle name="20% - 强调文字颜色 3" xfId="3" builtinId="38"/>
    <cellStyle name="输入" xfId="4" builtinId="20"/>
    <cellStyle name="货币" xfId="5" builtinId="4"/>
    <cellStyle name="常规_内河涌_15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水城建设任务分解表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内河涌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" xfId="53"/>
    <cellStyle name="常规_河涌1_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65" zoomScaleNormal="65" workbookViewId="0">
      <pane xSplit="3" ySplit="5" topLeftCell="D6" activePane="bottomRight" state="frozen"/>
      <selection/>
      <selection pane="topRight"/>
      <selection pane="bottomLeft"/>
      <selection pane="bottomRight" activeCell="Q15" sqref="Q15"/>
    </sheetView>
  </sheetViews>
  <sheetFormatPr defaultColWidth="9" defaultRowHeight="14.4"/>
  <cols>
    <col min="1" max="3" width="9" style="1" hidden="1" customWidth="1"/>
    <col min="4" max="4" width="6.87962962962963" style="1" customWidth="1"/>
    <col min="5" max="5" width="10" style="1" customWidth="1"/>
    <col min="6" max="6" width="15.1296296296296" style="1" customWidth="1"/>
    <col min="7" max="7" width="31.4444444444444" style="1" customWidth="1"/>
    <col min="8" max="8" width="11.8796296296296" style="1" customWidth="1"/>
    <col min="9" max="9" width="12.5" style="1" customWidth="1"/>
    <col min="10" max="10" width="17.2592592592593" style="1" customWidth="1"/>
    <col min="11" max="11" width="11.9537037037037" style="1" customWidth="1"/>
    <col min="12" max="12" width="15.037037037037" style="1" customWidth="1"/>
    <col min="13" max="13" width="7.75" style="1" customWidth="1"/>
    <col min="14" max="16384" width="9" style="1"/>
  </cols>
  <sheetData>
    <row r="1" ht="24" customHeight="1" spans="3:5">
      <c r="C1" s="2" t="s">
        <v>0</v>
      </c>
      <c r="D1" s="3" t="s">
        <v>1</v>
      </c>
      <c r="E1" s="3"/>
    </row>
    <row r="2" ht="34" customHeight="1" spans="3:13"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ht="29" customHeight="1" spans="3:13">
      <c r="C3" s="5"/>
      <c r="D3" s="6" t="s">
        <v>3</v>
      </c>
      <c r="E3" s="6"/>
      <c r="F3" s="6"/>
      <c r="G3" s="6"/>
      <c r="H3" s="5"/>
      <c r="I3" s="5"/>
      <c r="J3" s="5"/>
      <c r="K3" s="5"/>
      <c r="L3" s="5"/>
      <c r="M3" s="5"/>
    </row>
    <row r="4" ht="30" customHeight="1" spans="3:13"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30" t="s">
        <v>11</v>
      </c>
      <c r="K4" s="31" t="s">
        <v>12</v>
      </c>
      <c r="L4" s="30" t="s">
        <v>13</v>
      </c>
      <c r="M4" s="30" t="s">
        <v>14</v>
      </c>
    </row>
    <row r="5" ht="21" customHeight="1" spans="1:13">
      <c r="A5" s="10" t="s">
        <v>15</v>
      </c>
      <c r="B5" s="11" t="s">
        <v>16</v>
      </c>
      <c r="C5" s="7"/>
      <c r="D5" s="8"/>
      <c r="E5" s="8"/>
      <c r="F5" s="8"/>
      <c r="G5" s="8"/>
      <c r="H5" s="9"/>
      <c r="I5" s="9"/>
      <c r="J5" s="32"/>
      <c r="K5" s="33"/>
      <c r="L5" s="32"/>
      <c r="M5" s="32"/>
    </row>
    <row r="6" ht="22" hidden="1" customHeight="1" spans="1:13">
      <c r="A6" s="12"/>
      <c r="B6" s="13"/>
      <c r="C6" s="7" t="s">
        <v>17</v>
      </c>
      <c r="D6" s="7"/>
      <c r="E6" s="7"/>
      <c r="F6" s="14"/>
      <c r="G6" s="15"/>
      <c r="H6" s="15"/>
      <c r="I6" s="15"/>
      <c r="J6" s="15"/>
      <c r="K6" s="15"/>
      <c r="L6" s="15"/>
      <c r="M6" s="15"/>
    </row>
    <row r="7" ht="20" customHeight="1" spans="3:13">
      <c r="C7" s="16"/>
      <c r="D7" s="16">
        <v>1</v>
      </c>
      <c r="E7" s="17" t="s">
        <v>18</v>
      </c>
      <c r="F7" s="18" t="s">
        <v>19</v>
      </c>
      <c r="G7" s="17" t="s">
        <v>20</v>
      </c>
      <c r="H7" s="19">
        <v>15000</v>
      </c>
      <c r="I7" s="19">
        <v>15</v>
      </c>
      <c r="J7" s="19">
        <f>H7*I7</f>
        <v>225000</v>
      </c>
      <c r="K7" s="19">
        <v>2</v>
      </c>
      <c r="L7" s="19">
        <v>1300</v>
      </c>
      <c r="M7" s="19"/>
    </row>
    <row r="8" s="1" customFormat="1" ht="20" customHeight="1" spans="3:13">
      <c r="C8" s="16"/>
      <c r="D8" s="20">
        <v>2</v>
      </c>
      <c r="E8" s="21" t="s">
        <v>21</v>
      </c>
      <c r="F8" s="18" t="s">
        <v>22</v>
      </c>
      <c r="G8" s="17" t="s">
        <v>23</v>
      </c>
      <c r="H8" s="19">
        <v>1700</v>
      </c>
      <c r="I8" s="19">
        <v>8</v>
      </c>
      <c r="J8" s="19">
        <f t="shared" ref="J8:J39" si="0">H8*I8</f>
        <v>13600</v>
      </c>
      <c r="K8" s="34">
        <v>1</v>
      </c>
      <c r="L8" s="34">
        <v>1300</v>
      </c>
      <c r="M8" s="19"/>
    </row>
    <row r="9" ht="20" customHeight="1" spans="3:13">
      <c r="C9" s="16"/>
      <c r="D9" s="22"/>
      <c r="E9" s="21"/>
      <c r="F9" s="18" t="s">
        <v>24</v>
      </c>
      <c r="G9" s="17" t="s">
        <v>25</v>
      </c>
      <c r="H9" s="19">
        <v>2600</v>
      </c>
      <c r="I9" s="19">
        <v>100</v>
      </c>
      <c r="J9" s="19">
        <f t="shared" si="0"/>
        <v>260000</v>
      </c>
      <c r="K9" s="35"/>
      <c r="L9" s="35"/>
      <c r="M9" s="19"/>
    </row>
    <row r="10" s="1" customFormat="1" ht="25" customHeight="1" spans="3:13">
      <c r="C10" s="16"/>
      <c r="D10" s="16">
        <v>3</v>
      </c>
      <c r="E10" s="21" t="s">
        <v>26</v>
      </c>
      <c r="F10" s="18" t="s">
        <v>22</v>
      </c>
      <c r="G10" s="17" t="s">
        <v>27</v>
      </c>
      <c r="H10" s="19">
        <v>2000</v>
      </c>
      <c r="I10" s="19">
        <v>10</v>
      </c>
      <c r="J10" s="19">
        <f t="shared" si="0"/>
        <v>20000</v>
      </c>
      <c r="K10" s="19">
        <v>1</v>
      </c>
      <c r="L10" s="19">
        <v>550</v>
      </c>
      <c r="M10" s="19"/>
    </row>
    <row r="11" s="1" customFormat="1" ht="25" customHeight="1" spans="3:13">
      <c r="C11" s="16"/>
      <c r="D11" s="16">
        <v>4</v>
      </c>
      <c r="E11" s="21" t="s">
        <v>28</v>
      </c>
      <c r="F11" s="18" t="s">
        <v>22</v>
      </c>
      <c r="G11" s="17" t="s">
        <v>29</v>
      </c>
      <c r="H11" s="19">
        <v>2300</v>
      </c>
      <c r="I11" s="19">
        <v>15</v>
      </c>
      <c r="J11" s="19">
        <f t="shared" si="0"/>
        <v>34500</v>
      </c>
      <c r="K11" s="19">
        <v>1</v>
      </c>
      <c r="L11" s="19">
        <v>550</v>
      </c>
      <c r="M11" s="19"/>
    </row>
    <row r="12" s="1" customFormat="1" ht="25" customHeight="1" spans="3:13">
      <c r="C12" s="16"/>
      <c r="D12" s="16">
        <v>5</v>
      </c>
      <c r="E12" s="21" t="s">
        <v>30</v>
      </c>
      <c r="F12" s="18" t="s">
        <v>22</v>
      </c>
      <c r="G12" s="17" t="s">
        <v>31</v>
      </c>
      <c r="H12" s="19">
        <v>2200</v>
      </c>
      <c r="I12" s="19">
        <v>15</v>
      </c>
      <c r="J12" s="19">
        <f t="shared" si="0"/>
        <v>33000</v>
      </c>
      <c r="K12" s="19">
        <v>1</v>
      </c>
      <c r="L12" s="19">
        <v>550</v>
      </c>
      <c r="M12" s="19"/>
    </row>
    <row r="13" s="1" customFormat="1" ht="25" customHeight="1" spans="3:13">
      <c r="C13" s="16"/>
      <c r="D13" s="16">
        <v>6</v>
      </c>
      <c r="E13" s="21" t="s">
        <v>32</v>
      </c>
      <c r="F13" s="18" t="s">
        <v>22</v>
      </c>
      <c r="G13" s="17" t="s">
        <v>33</v>
      </c>
      <c r="H13" s="19">
        <v>2300</v>
      </c>
      <c r="I13" s="19">
        <v>15</v>
      </c>
      <c r="J13" s="19">
        <f t="shared" si="0"/>
        <v>34500</v>
      </c>
      <c r="K13" s="19">
        <v>1</v>
      </c>
      <c r="L13" s="19">
        <v>550</v>
      </c>
      <c r="M13" s="19"/>
    </row>
    <row r="14" s="1" customFormat="1" ht="25" customHeight="1" spans="3:13">
      <c r="C14" s="16"/>
      <c r="D14" s="16">
        <v>7</v>
      </c>
      <c r="E14" s="21" t="s">
        <v>34</v>
      </c>
      <c r="F14" s="18" t="s">
        <v>22</v>
      </c>
      <c r="G14" s="17" t="s">
        <v>35</v>
      </c>
      <c r="H14" s="19">
        <v>2200</v>
      </c>
      <c r="I14" s="19">
        <v>15</v>
      </c>
      <c r="J14" s="19">
        <f t="shared" si="0"/>
        <v>33000</v>
      </c>
      <c r="K14" s="19">
        <v>1</v>
      </c>
      <c r="L14" s="19">
        <v>550</v>
      </c>
      <c r="M14" s="19"/>
    </row>
    <row r="15" s="1" customFormat="1" ht="25" customHeight="1" spans="3:13">
      <c r="C15" s="16"/>
      <c r="D15" s="16">
        <v>8</v>
      </c>
      <c r="E15" s="21" t="s">
        <v>36</v>
      </c>
      <c r="F15" s="18" t="s">
        <v>22</v>
      </c>
      <c r="G15" s="17" t="s">
        <v>37</v>
      </c>
      <c r="H15" s="19">
        <v>1650</v>
      </c>
      <c r="I15" s="19">
        <v>15</v>
      </c>
      <c r="J15" s="19">
        <f t="shared" si="0"/>
        <v>24750</v>
      </c>
      <c r="K15" s="19">
        <v>1</v>
      </c>
      <c r="L15" s="19">
        <v>550</v>
      </c>
      <c r="M15" s="19"/>
    </row>
    <row r="16" s="1" customFormat="1" ht="21" customHeight="1" spans="3:13">
      <c r="C16" s="16"/>
      <c r="D16" s="20">
        <v>9</v>
      </c>
      <c r="E16" s="21" t="s">
        <v>38</v>
      </c>
      <c r="F16" s="18" t="s">
        <v>22</v>
      </c>
      <c r="G16" s="17" t="s">
        <v>39</v>
      </c>
      <c r="H16" s="19">
        <v>2000</v>
      </c>
      <c r="I16" s="19">
        <v>15</v>
      </c>
      <c r="J16" s="19">
        <f t="shared" si="0"/>
        <v>30000</v>
      </c>
      <c r="K16" s="34">
        <v>1</v>
      </c>
      <c r="L16" s="34">
        <v>800</v>
      </c>
      <c r="M16" s="19"/>
    </row>
    <row r="17" ht="21" customHeight="1" spans="3:13">
      <c r="C17" s="16"/>
      <c r="D17" s="23"/>
      <c r="E17" s="21"/>
      <c r="F17" s="18" t="s">
        <v>40</v>
      </c>
      <c r="G17" s="17" t="s">
        <v>41</v>
      </c>
      <c r="H17" s="19">
        <v>650</v>
      </c>
      <c r="I17" s="19">
        <v>4</v>
      </c>
      <c r="J17" s="19">
        <f t="shared" si="0"/>
        <v>2600</v>
      </c>
      <c r="K17" s="36"/>
      <c r="L17" s="36"/>
      <c r="M17" s="19"/>
    </row>
    <row r="18" s="1" customFormat="1" ht="21" customHeight="1" spans="3:13">
      <c r="C18" s="16"/>
      <c r="D18" s="22"/>
      <c r="E18" s="21"/>
      <c r="F18" s="18" t="s">
        <v>42</v>
      </c>
      <c r="G18" s="17" t="s">
        <v>43</v>
      </c>
      <c r="H18" s="19">
        <v>2000</v>
      </c>
      <c r="I18" s="19">
        <v>300</v>
      </c>
      <c r="J18" s="19">
        <f t="shared" si="0"/>
        <v>600000</v>
      </c>
      <c r="K18" s="35"/>
      <c r="L18" s="35"/>
      <c r="M18" s="19"/>
    </row>
    <row r="19" s="1" customFormat="1" ht="21" customHeight="1" spans="3:13">
      <c r="C19" s="16"/>
      <c r="D19" s="20">
        <v>10</v>
      </c>
      <c r="E19" s="17" t="s">
        <v>44</v>
      </c>
      <c r="F19" s="24" t="s">
        <v>45</v>
      </c>
      <c r="G19" s="17" t="s">
        <v>46</v>
      </c>
      <c r="H19" s="19">
        <v>3200</v>
      </c>
      <c r="I19" s="19">
        <v>8</v>
      </c>
      <c r="J19" s="19">
        <f t="shared" si="0"/>
        <v>25600</v>
      </c>
      <c r="K19" s="34">
        <v>1</v>
      </c>
      <c r="L19" s="34">
        <v>800</v>
      </c>
      <c r="M19" s="19"/>
    </row>
    <row r="20" s="1" customFormat="1" ht="21" customHeight="1" spans="3:13">
      <c r="C20" s="16"/>
      <c r="D20" s="23"/>
      <c r="E20" s="17"/>
      <c r="F20" s="25"/>
      <c r="G20" s="17" t="s">
        <v>47</v>
      </c>
      <c r="H20" s="19">
        <v>800</v>
      </c>
      <c r="I20" s="19">
        <v>5</v>
      </c>
      <c r="J20" s="19">
        <f t="shared" si="0"/>
        <v>4000</v>
      </c>
      <c r="K20" s="36"/>
      <c r="L20" s="36"/>
      <c r="M20" s="19"/>
    </row>
    <row r="21" s="1" customFormat="1" ht="21" customHeight="1" spans="3:13">
      <c r="C21" s="16"/>
      <c r="D21" s="23"/>
      <c r="E21" s="17"/>
      <c r="F21" s="26"/>
      <c r="G21" s="17" t="s">
        <v>48</v>
      </c>
      <c r="H21" s="19">
        <v>1200</v>
      </c>
      <c r="I21" s="19">
        <v>5</v>
      </c>
      <c r="J21" s="19">
        <f t="shared" si="0"/>
        <v>6000</v>
      </c>
      <c r="K21" s="36"/>
      <c r="L21" s="36"/>
      <c r="M21" s="19"/>
    </row>
    <row r="22" ht="21" customHeight="1" spans="3:13">
      <c r="C22" s="16"/>
      <c r="D22" s="22"/>
      <c r="E22" s="17"/>
      <c r="F22" s="18" t="s">
        <v>49</v>
      </c>
      <c r="G22" s="17" t="s">
        <v>50</v>
      </c>
      <c r="H22" s="19">
        <v>400</v>
      </c>
      <c r="I22" s="19">
        <v>200</v>
      </c>
      <c r="J22" s="19">
        <f t="shared" si="0"/>
        <v>80000</v>
      </c>
      <c r="K22" s="35"/>
      <c r="L22" s="35"/>
      <c r="M22" s="19"/>
    </row>
    <row r="23" s="1" customFormat="1" ht="21" customHeight="1" spans="3:13">
      <c r="C23" s="16"/>
      <c r="D23" s="20">
        <v>11</v>
      </c>
      <c r="E23" s="17" t="s">
        <v>51</v>
      </c>
      <c r="F23" s="18" t="s">
        <v>45</v>
      </c>
      <c r="G23" s="17" t="s">
        <v>52</v>
      </c>
      <c r="H23" s="19">
        <v>2900</v>
      </c>
      <c r="I23" s="19">
        <v>8</v>
      </c>
      <c r="J23" s="19">
        <f t="shared" si="0"/>
        <v>23200</v>
      </c>
      <c r="K23" s="34">
        <v>1</v>
      </c>
      <c r="L23" s="34">
        <v>700</v>
      </c>
      <c r="M23" s="19"/>
    </row>
    <row r="24" ht="25" customHeight="1" spans="3:13">
      <c r="C24" s="16"/>
      <c r="D24" s="22"/>
      <c r="E24" s="17"/>
      <c r="F24" s="18" t="s">
        <v>53</v>
      </c>
      <c r="G24" s="17" t="s">
        <v>54</v>
      </c>
      <c r="H24" s="19">
        <v>800</v>
      </c>
      <c r="I24" s="19">
        <v>160</v>
      </c>
      <c r="J24" s="19">
        <f t="shared" si="0"/>
        <v>128000</v>
      </c>
      <c r="K24" s="35"/>
      <c r="L24" s="35"/>
      <c r="M24" s="19"/>
    </row>
    <row r="25" ht="25" customHeight="1" spans="3:13">
      <c r="C25" s="16"/>
      <c r="D25" s="20">
        <v>12</v>
      </c>
      <c r="E25" s="21" t="s">
        <v>55</v>
      </c>
      <c r="F25" s="18" t="s">
        <v>56</v>
      </c>
      <c r="G25" s="17" t="s">
        <v>57</v>
      </c>
      <c r="H25" s="19">
        <v>810</v>
      </c>
      <c r="I25" s="19">
        <v>1.5</v>
      </c>
      <c r="J25" s="19">
        <f t="shared" si="0"/>
        <v>1215</v>
      </c>
      <c r="K25" s="34">
        <v>1</v>
      </c>
      <c r="L25" s="34">
        <v>1000</v>
      </c>
      <c r="M25" s="19"/>
    </row>
    <row r="26" s="1" customFormat="1" ht="24" customHeight="1" spans="3:13">
      <c r="C26" s="16"/>
      <c r="D26" s="23"/>
      <c r="E26" s="21"/>
      <c r="F26" s="18" t="s">
        <v>42</v>
      </c>
      <c r="G26" s="17" t="s">
        <v>58</v>
      </c>
      <c r="H26" s="19">
        <v>2500</v>
      </c>
      <c r="I26" s="19">
        <v>300</v>
      </c>
      <c r="J26" s="19">
        <f t="shared" si="0"/>
        <v>750000</v>
      </c>
      <c r="K26" s="36"/>
      <c r="L26" s="36"/>
      <c r="M26" s="19"/>
    </row>
    <row r="27" ht="24" customHeight="1" spans="3:13">
      <c r="C27" s="16"/>
      <c r="D27" s="22"/>
      <c r="E27" s="21"/>
      <c r="F27" s="18" t="s">
        <v>59</v>
      </c>
      <c r="G27" s="17" t="s">
        <v>60</v>
      </c>
      <c r="H27" s="19">
        <v>600</v>
      </c>
      <c r="I27" s="19">
        <v>1.5</v>
      </c>
      <c r="J27" s="19">
        <f t="shared" si="0"/>
        <v>900</v>
      </c>
      <c r="K27" s="35"/>
      <c r="L27" s="35"/>
      <c r="M27" s="19"/>
    </row>
    <row r="28" s="1" customFormat="1" ht="25" customHeight="1" spans="3:13">
      <c r="C28" s="16"/>
      <c r="D28" s="16">
        <v>13</v>
      </c>
      <c r="E28" s="21" t="s">
        <v>61</v>
      </c>
      <c r="F28" s="18" t="s">
        <v>62</v>
      </c>
      <c r="G28" s="17" t="s">
        <v>63</v>
      </c>
      <c r="H28" s="19">
        <v>2700</v>
      </c>
      <c r="I28" s="19">
        <v>4</v>
      </c>
      <c r="J28" s="19">
        <f t="shared" si="0"/>
        <v>10800</v>
      </c>
      <c r="K28" s="19">
        <v>1</v>
      </c>
      <c r="L28" s="19">
        <v>400</v>
      </c>
      <c r="M28" s="19"/>
    </row>
    <row r="29" s="1" customFormat="1" ht="20" customHeight="1" spans="3:13">
      <c r="C29" s="16"/>
      <c r="D29" s="16">
        <v>14</v>
      </c>
      <c r="E29" s="21" t="s">
        <v>64</v>
      </c>
      <c r="F29" s="18" t="s">
        <v>62</v>
      </c>
      <c r="G29" s="17" t="s">
        <v>65</v>
      </c>
      <c r="H29" s="19">
        <v>3300</v>
      </c>
      <c r="I29" s="19">
        <v>6</v>
      </c>
      <c r="J29" s="19">
        <f t="shared" si="0"/>
        <v>19800</v>
      </c>
      <c r="K29" s="19">
        <v>1</v>
      </c>
      <c r="L29" s="19">
        <v>550</v>
      </c>
      <c r="M29" s="19"/>
    </row>
    <row r="30" s="1" customFormat="1" ht="20" customHeight="1" spans="3:13">
      <c r="C30" s="16"/>
      <c r="D30" s="20">
        <v>15</v>
      </c>
      <c r="E30" s="27" t="s">
        <v>66</v>
      </c>
      <c r="F30" s="18" t="s">
        <v>62</v>
      </c>
      <c r="G30" s="17" t="s">
        <v>67</v>
      </c>
      <c r="H30" s="19">
        <v>3100</v>
      </c>
      <c r="I30" s="19">
        <v>8</v>
      </c>
      <c r="J30" s="19">
        <f t="shared" si="0"/>
        <v>24800</v>
      </c>
      <c r="K30" s="34">
        <v>2</v>
      </c>
      <c r="L30" s="34">
        <v>1300</v>
      </c>
      <c r="M30" s="19"/>
    </row>
    <row r="31" s="1" customFormat="1" ht="20" customHeight="1" spans="3:13">
      <c r="C31" s="16"/>
      <c r="D31" s="23"/>
      <c r="E31" s="28"/>
      <c r="F31" s="18" t="s">
        <v>42</v>
      </c>
      <c r="G31" s="17" t="s">
        <v>68</v>
      </c>
      <c r="H31" s="19">
        <v>1000</v>
      </c>
      <c r="I31" s="19">
        <v>300</v>
      </c>
      <c r="J31" s="19">
        <f t="shared" si="0"/>
        <v>300000</v>
      </c>
      <c r="K31" s="36"/>
      <c r="L31" s="36"/>
      <c r="M31" s="19"/>
    </row>
    <row r="32" s="1" customFormat="1" ht="20" customHeight="1" spans="3:13">
      <c r="C32" s="16"/>
      <c r="D32" s="22"/>
      <c r="E32" s="29"/>
      <c r="F32" s="18" t="s">
        <v>69</v>
      </c>
      <c r="G32" s="17" t="s">
        <v>70</v>
      </c>
      <c r="H32" s="19">
        <v>2000</v>
      </c>
      <c r="I32" s="19">
        <v>6</v>
      </c>
      <c r="J32" s="19">
        <f t="shared" si="0"/>
        <v>12000</v>
      </c>
      <c r="K32" s="35"/>
      <c r="L32" s="35"/>
      <c r="M32" s="19"/>
    </row>
    <row r="33" ht="20" customHeight="1" spans="3:13">
      <c r="C33" s="16"/>
      <c r="D33" s="20">
        <v>16</v>
      </c>
      <c r="E33" s="21" t="s">
        <v>71</v>
      </c>
      <c r="F33" s="18" t="s">
        <v>72</v>
      </c>
      <c r="G33" s="17" t="s">
        <v>73</v>
      </c>
      <c r="H33" s="19">
        <v>13000</v>
      </c>
      <c r="I33" s="19">
        <v>10</v>
      </c>
      <c r="J33" s="19">
        <f t="shared" si="0"/>
        <v>130000</v>
      </c>
      <c r="K33" s="34">
        <v>2</v>
      </c>
      <c r="L33" s="34">
        <v>1000</v>
      </c>
      <c r="M33" s="19"/>
    </row>
    <row r="34" ht="20" customHeight="1" spans="3:13">
      <c r="C34" s="16"/>
      <c r="D34" s="23"/>
      <c r="E34" s="21"/>
      <c r="F34" s="18" t="s">
        <v>74</v>
      </c>
      <c r="G34" s="17" t="s">
        <v>75</v>
      </c>
      <c r="H34" s="19">
        <v>10000</v>
      </c>
      <c r="I34" s="19">
        <v>10</v>
      </c>
      <c r="J34" s="19">
        <f t="shared" si="0"/>
        <v>100000</v>
      </c>
      <c r="K34" s="36"/>
      <c r="L34" s="36"/>
      <c r="M34" s="19"/>
    </row>
    <row r="35" s="1" customFormat="1" ht="20" customHeight="1" spans="3:13">
      <c r="C35" s="16"/>
      <c r="D35" s="22"/>
      <c r="E35" s="21"/>
      <c r="F35" s="18" t="s">
        <v>42</v>
      </c>
      <c r="G35" s="17" t="s">
        <v>76</v>
      </c>
      <c r="H35" s="19">
        <v>4500</v>
      </c>
      <c r="I35" s="19">
        <v>300</v>
      </c>
      <c r="J35" s="19">
        <f t="shared" si="0"/>
        <v>1350000</v>
      </c>
      <c r="K35" s="35"/>
      <c r="L35" s="35"/>
      <c r="M35" s="19" t="s">
        <v>77</v>
      </c>
    </row>
    <row r="36" ht="20" customHeight="1" spans="3:13">
      <c r="C36" s="16"/>
      <c r="D36" s="20">
        <v>17</v>
      </c>
      <c r="E36" s="21" t="s">
        <v>78</v>
      </c>
      <c r="F36" s="18" t="s">
        <v>79</v>
      </c>
      <c r="G36" s="17" t="s">
        <v>80</v>
      </c>
      <c r="H36" s="19">
        <v>500</v>
      </c>
      <c r="I36" s="19">
        <v>3</v>
      </c>
      <c r="J36" s="19">
        <f t="shared" si="0"/>
        <v>1500</v>
      </c>
      <c r="K36" s="34">
        <v>1</v>
      </c>
      <c r="L36" s="34">
        <v>1300</v>
      </c>
      <c r="M36" s="19"/>
    </row>
    <row r="37" ht="20" customHeight="1" spans="3:13">
      <c r="C37" s="16"/>
      <c r="D37" s="23"/>
      <c r="E37" s="21"/>
      <c r="F37" s="18" t="s">
        <v>81</v>
      </c>
      <c r="G37" s="17" t="s">
        <v>82</v>
      </c>
      <c r="H37" s="19">
        <v>5000</v>
      </c>
      <c r="I37" s="19">
        <v>100</v>
      </c>
      <c r="J37" s="19">
        <f t="shared" si="0"/>
        <v>500000</v>
      </c>
      <c r="K37" s="36"/>
      <c r="L37" s="36"/>
      <c r="M37" s="19"/>
    </row>
    <row r="38" s="1" customFormat="1" ht="20" customHeight="1" spans="3:13">
      <c r="C38" s="16"/>
      <c r="D38" s="22"/>
      <c r="E38" s="21"/>
      <c r="F38" s="18" t="s">
        <v>42</v>
      </c>
      <c r="G38" s="17" t="s">
        <v>83</v>
      </c>
      <c r="H38" s="19">
        <v>2500</v>
      </c>
      <c r="I38" s="19">
        <v>300</v>
      </c>
      <c r="J38" s="19">
        <f t="shared" si="0"/>
        <v>750000</v>
      </c>
      <c r="K38" s="35"/>
      <c r="L38" s="35"/>
      <c r="M38" s="19"/>
    </row>
    <row r="39" ht="20" customHeight="1" spans="3:13">
      <c r="C39" s="16"/>
      <c r="D39" s="20">
        <v>18</v>
      </c>
      <c r="E39" s="21" t="s">
        <v>84</v>
      </c>
      <c r="F39" s="18" t="s">
        <v>85</v>
      </c>
      <c r="G39" s="17" t="s">
        <v>86</v>
      </c>
      <c r="H39" s="19">
        <v>2190</v>
      </c>
      <c r="I39" s="19">
        <v>15</v>
      </c>
      <c r="J39" s="19">
        <f t="shared" si="0"/>
        <v>32850</v>
      </c>
      <c r="K39" s="34">
        <v>2</v>
      </c>
      <c r="L39" s="34">
        <v>1300</v>
      </c>
      <c r="M39" s="19"/>
    </row>
    <row r="40" s="1" customFormat="1" ht="20" customHeight="1" spans="3:13">
      <c r="C40" s="16"/>
      <c r="D40" s="22"/>
      <c r="E40" s="21"/>
      <c r="F40" s="18" t="s">
        <v>42</v>
      </c>
      <c r="G40" s="17" t="s">
        <v>87</v>
      </c>
      <c r="H40" s="19">
        <v>2500</v>
      </c>
      <c r="I40" s="19">
        <v>300</v>
      </c>
      <c r="J40" s="19">
        <f t="shared" ref="J40:J69" si="1">H40*I40</f>
        <v>750000</v>
      </c>
      <c r="K40" s="35"/>
      <c r="L40" s="35"/>
      <c r="M40" s="19"/>
    </row>
    <row r="41" ht="27" customHeight="1" spans="3:13">
      <c r="C41" s="16"/>
      <c r="D41" s="20">
        <v>19</v>
      </c>
      <c r="E41" s="21" t="s">
        <v>88</v>
      </c>
      <c r="F41" s="18" t="s">
        <v>89</v>
      </c>
      <c r="G41" s="17" t="s">
        <v>90</v>
      </c>
      <c r="H41" s="19">
        <v>4500</v>
      </c>
      <c r="I41" s="19">
        <v>3</v>
      </c>
      <c r="J41" s="19">
        <f t="shared" si="1"/>
        <v>13500</v>
      </c>
      <c r="K41" s="34">
        <v>2</v>
      </c>
      <c r="L41" s="34">
        <v>1300</v>
      </c>
      <c r="M41" s="19"/>
    </row>
    <row r="42" ht="24" customHeight="1" spans="3:13">
      <c r="C42" s="16"/>
      <c r="D42" s="23"/>
      <c r="E42" s="21"/>
      <c r="F42" s="18" t="s">
        <v>91</v>
      </c>
      <c r="G42" s="17" t="s">
        <v>92</v>
      </c>
      <c r="H42" s="19">
        <v>3000</v>
      </c>
      <c r="I42" s="19">
        <v>3</v>
      </c>
      <c r="J42" s="19">
        <f t="shared" si="1"/>
        <v>9000</v>
      </c>
      <c r="K42" s="36"/>
      <c r="L42" s="36"/>
      <c r="M42" s="19"/>
    </row>
    <row r="43" s="1" customFormat="1" ht="24" customHeight="1" spans="3:13">
      <c r="C43" s="16"/>
      <c r="D43" s="23"/>
      <c r="E43" s="21"/>
      <c r="F43" s="18" t="s">
        <v>42</v>
      </c>
      <c r="G43" s="17" t="s">
        <v>93</v>
      </c>
      <c r="H43" s="19">
        <v>1500</v>
      </c>
      <c r="I43" s="19">
        <v>300</v>
      </c>
      <c r="J43" s="19">
        <f t="shared" si="1"/>
        <v>450000</v>
      </c>
      <c r="K43" s="36"/>
      <c r="L43" s="36"/>
      <c r="M43" s="19"/>
    </row>
    <row r="44" ht="29" customHeight="1" spans="3:13">
      <c r="C44" s="16"/>
      <c r="D44" s="23"/>
      <c r="E44" s="21"/>
      <c r="F44" s="18" t="s">
        <v>94</v>
      </c>
      <c r="G44" s="17" t="s">
        <v>95</v>
      </c>
      <c r="H44" s="19">
        <v>400</v>
      </c>
      <c r="I44" s="19">
        <v>150</v>
      </c>
      <c r="J44" s="19">
        <f t="shared" si="1"/>
        <v>60000</v>
      </c>
      <c r="K44" s="36"/>
      <c r="L44" s="36"/>
      <c r="M44" s="19"/>
    </row>
    <row r="45" ht="24" customHeight="1" spans="3:13">
      <c r="C45" s="16"/>
      <c r="D45" s="23"/>
      <c r="E45" s="21"/>
      <c r="F45" s="18" t="s">
        <v>96</v>
      </c>
      <c r="G45" s="17" t="s">
        <v>97</v>
      </c>
      <c r="H45" s="19">
        <v>250</v>
      </c>
      <c r="I45" s="19">
        <v>100</v>
      </c>
      <c r="J45" s="19">
        <f t="shared" si="1"/>
        <v>25000</v>
      </c>
      <c r="K45" s="36"/>
      <c r="L45" s="36"/>
      <c r="M45" s="19"/>
    </row>
    <row r="46" ht="26" customHeight="1" spans="3:13">
      <c r="C46" s="16"/>
      <c r="D46" s="22"/>
      <c r="E46" s="21"/>
      <c r="F46" s="18" t="s">
        <v>98</v>
      </c>
      <c r="G46" s="17" t="s">
        <v>99</v>
      </c>
      <c r="H46" s="19">
        <v>200</v>
      </c>
      <c r="I46" s="19">
        <v>150</v>
      </c>
      <c r="J46" s="19">
        <f t="shared" si="1"/>
        <v>30000</v>
      </c>
      <c r="K46" s="35"/>
      <c r="L46" s="35"/>
      <c r="M46" s="19"/>
    </row>
    <row r="47" ht="27" customHeight="1" spans="3:13">
      <c r="C47" s="16"/>
      <c r="D47" s="20">
        <v>20</v>
      </c>
      <c r="E47" s="27" t="s">
        <v>100</v>
      </c>
      <c r="F47" s="18" t="s">
        <v>101</v>
      </c>
      <c r="G47" s="17" t="s">
        <v>102</v>
      </c>
      <c r="H47" s="19">
        <v>1550</v>
      </c>
      <c r="I47" s="19">
        <v>4</v>
      </c>
      <c r="J47" s="19">
        <f t="shared" si="1"/>
        <v>6200</v>
      </c>
      <c r="K47" s="34">
        <v>2</v>
      </c>
      <c r="L47" s="34">
        <v>1300</v>
      </c>
      <c r="M47" s="19"/>
    </row>
    <row r="48" s="1" customFormat="1" ht="20" customHeight="1" spans="3:13">
      <c r="C48" s="16"/>
      <c r="D48" s="23"/>
      <c r="E48" s="28"/>
      <c r="F48" s="18" t="s">
        <v>42</v>
      </c>
      <c r="G48" s="17" t="s">
        <v>103</v>
      </c>
      <c r="H48" s="19">
        <v>2500</v>
      </c>
      <c r="I48" s="19">
        <v>300</v>
      </c>
      <c r="J48" s="19">
        <f t="shared" si="1"/>
        <v>750000</v>
      </c>
      <c r="K48" s="36"/>
      <c r="L48" s="36"/>
      <c r="M48" s="19"/>
    </row>
    <row r="49" ht="20" customHeight="1" spans="3:13">
      <c r="C49" s="16"/>
      <c r="D49" s="23"/>
      <c r="E49" s="28"/>
      <c r="F49" s="18" t="s">
        <v>104</v>
      </c>
      <c r="G49" s="17" t="s">
        <v>105</v>
      </c>
      <c r="H49" s="19">
        <v>1500</v>
      </c>
      <c r="I49" s="19">
        <v>200</v>
      </c>
      <c r="J49" s="19">
        <f t="shared" si="1"/>
        <v>300000</v>
      </c>
      <c r="K49" s="36"/>
      <c r="L49" s="36"/>
      <c r="M49" s="19"/>
    </row>
    <row r="50" ht="20" customHeight="1" spans="3:13">
      <c r="C50" s="16"/>
      <c r="D50" s="22"/>
      <c r="E50" s="29"/>
      <c r="F50" s="18" t="s">
        <v>106</v>
      </c>
      <c r="G50" s="17" t="s">
        <v>107</v>
      </c>
      <c r="H50" s="19">
        <v>1770</v>
      </c>
      <c r="I50" s="19">
        <v>3</v>
      </c>
      <c r="J50" s="19">
        <f t="shared" si="1"/>
        <v>5310</v>
      </c>
      <c r="K50" s="35"/>
      <c r="L50" s="35"/>
      <c r="M50" s="19"/>
    </row>
    <row r="51" s="1" customFormat="1" ht="20" customHeight="1" spans="3:13">
      <c r="C51" s="16"/>
      <c r="D51" s="20">
        <v>21</v>
      </c>
      <c r="E51" s="21" t="s">
        <v>108</v>
      </c>
      <c r="F51" s="18" t="s">
        <v>109</v>
      </c>
      <c r="G51" s="17" t="s">
        <v>110</v>
      </c>
      <c r="H51" s="19">
        <v>2500</v>
      </c>
      <c r="I51" s="19">
        <v>4</v>
      </c>
      <c r="J51" s="19">
        <f t="shared" si="1"/>
        <v>10000</v>
      </c>
      <c r="K51" s="34">
        <v>1</v>
      </c>
      <c r="L51" s="34">
        <v>800</v>
      </c>
      <c r="M51" s="19"/>
    </row>
    <row r="52" s="1" customFormat="1" ht="20" customHeight="1" spans="3:13">
      <c r="C52" s="16"/>
      <c r="D52" s="23"/>
      <c r="E52" s="21"/>
      <c r="F52" s="18" t="s">
        <v>111</v>
      </c>
      <c r="G52" s="17" t="s">
        <v>112</v>
      </c>
      <c r="H52" s="19">
        <v>2000</v>
      </c>
      <c r="I52" s="19">
        <v>4</v>
      </c>
      <c r="J52" s="19">
        <f t="shared" si="1"/>
        <v>8000</v>
      </c>
      <c r="K52" s="36"/>
      <c r="L52" s="36"/>
      <c r="M52" s="19"/>
    </row>
    <row r="53" s="1" customFormat="1" ht="20" customHeight="1" spans="3:13">
      <c r="C53" s="16"/>
      <c r="D53" s="23"/>
      <c r="E53" s="21"/>
      <c r="F53" s="18" t="s">
        <v>113</v>
      </c>
      <c r="G53" s="17" t="s">
        <v>114</v>
      </c>
      <c r="H53" s="19">
        <v>400</v>
      </c>
      <c r="I53" s="19">
        <v>250</v>
      </c>
      <c r="J53" s="19">
        <f t="shared" si="1"/>
        <v>100000</v>
      </c>
      <c r="K53" s="36"/>
      <c r="L53" s="36"/>
      <c r="M53" s="19"/>
    </row>
    <row r="54" s="1" customFormat="1" ht="20" customHeight="1" spans="1:13">
      <c r="A54" s="1">
        <v>200</v>
      </c>
      <c r="C54" s="16"/>
      <c r="D54" s="22"/>
      <c r="E54" s="21"/>
      <c r="F54" s="18" t="s">
        <v>115</v>
      </c>
      <c r="G54" s="17" t="s">
        <v>116</v>
      </c>
      <c r="H54" s="19">
        <v>200</v>
      </c>
      <c r="I54" s="19">
        <v>150</v>
      </c>
      <c r="J54" s="19">
        <f t="shared" si="1"/>
        <v>30000</v>
      </c>
      <c r="K54" s="35"/>
      <c r="L54" s="35"/>
      <c r="M54" s="19"/>
    </row>
    <row r="55" ht="20" customHeight="1" spans="3:13">
      <c r="C55" s="16"/>
      <c r="D55" s="16">
        <v>22</v>
      </c>
      <c r="E55" s="21" t="s">
        <v>117</v>
      </c>
      <c r="F55" s="18" t="s">
        <v>118</v>
      </c>
      <c r="G55" s="17" t="s">
        <v>119</v>
      </c>
      <c r="H55" s="19">
        <v>2000</v>
      </c>
      <c r="I55" s="19">
        <v>4</v>
      </c>
      <c r="J55" s="19">
        <f t="shared" si="1"/>
        <v>8000</v>
      </c>
      <c r="K55" s="19">
        <v>1</v>
      </c>
      <c r="L55" s="19">
        <v>350</v>
      </c>
      <c r="M55" s="19"/>
    </row>
    <row r="56" ht="20" customHeight="1" spans="3:13">
      <c r="C56" s="16"/>
      <c r="D56" s="20">
        <v>23</v>
      </c>
      <c r="E56" s="21" t="s">
        <v>120</v>
      </c>
      <c r="F56" s="18" t="s">
        <v>121</v>
      </c>
      <c r="G56" s="17" t="s">
        <v>122</v>
      </c>
      <c r="H56" s="19">
        <v>2150</v>
      </c>
      <c r="I56" s="19">
        <v>3</v>
      </c>
      <c r="J56" s="19">
        <f t="shared" si="1"/>
        <v>6450</v>
      </c>
      <c r="K56" s="34">
        <v>1</v>
      </c>
      <c r="L56" s="34">
        <v>700</v>
      </c>
      <c r="M56" s="19"/>
    </row>
    <row r="57" ht="20" customHeight="1" spans="3:13">
      <c r="C57" s="16"/>
      <c r="D57" s="23"/>
      <c r="E57" s="21"/>
      <c r="F57" s="18" t="s">
        <v>123</v>
      </c>
      <c r="G57" s="17" t="s">
        <v>124</v>
      </c>
      <c r="H57" s="19">
        <v>980</v>
      </c>
      <c r="I57" s="19">
        <v>3</v>
      </c>
      <c r="J57" s="19">
        <f t="shared" si="1"/>
        <v>2940</v>
      </c>
      <c r="K57" s="36"/>
      <c r="L57" s="36"/>
      <c r="M57" s="19"/>
    </row>
    <row r="58" s="1" customFormat="1" ht="20" customHeight="1" spans="3:13">
      <c r="C58" s="16"/>
      <c r="D58" s="22"/>
      <c r="E58" s="21"/>
      <c r="F58" s="18" t="s">
        <v>42</v>
      </c>
      <c r="G58" s="17" t="s">
        <v>125</v>
      </c>
      <c r="H58" s="19">
        <v>3000</v>
      </c>
      <c r="I58" s="19">
        <v>300</v>
      </c>
      <c r="J58" s="19">
        <f t="shared" si="1"/>
        <v>900000</v>
      </c>
      <c r="K58" s="35"/>
      <c r="L58" s="35"/>
      <c r="M58" s="19"/>
    </row>
    <row r="59" ht="20" customHeight="1" spans="3:13">
      <c r="C59" s="16"/>
      <c r="D59" s="20">
        <v>24</v>
      </c>
      <c r="E59" s="21" t="s">
        <v>126</v>
      </c>
      <c r="F59" s="18" t="s">
        <v>127</v>
      </c>
      <c r="G59" s="17" t="s">
        <v>128</v>
      </c>
      <c r="H59" s="19">
        <v>1720</v>
      </c>
      <c r="I59" s="19">
        <v>2</v>
      </c>
      <c r="J59" s="19">
        <f t="shared" si="1"/>
        <v>3440</v>
      </c>
      <c r="K59" s="34">
        <v>1</v>
      </c>
      <c r="L59" s="34">
        <v>550</v>
      </c>
      <c r="M59" s="19"/>
    </row>
    <row r="60" s="1" customFormat="1" ht="20" customHeight="1" spans="3:13">
      <c r="C60" s="16"/>
      <c r="D60" s="22"/>
      <c r="E60" s="21"/>
      <c r="F60" s="18" t="s">
        <v>42</v>
      </c>
      <c r="G60" s="17" t="s">
        <v>129</v>
      </c>
      <c r="H60" s="19">
        <v>1500</v>
      </c>
      <c r="I60" s="19">
        <v>300</v>
      </c>
      <c r="J60" s="19">
        <f t="shared" si="1"/>
        <v>450000</v>
      </c>
      <c r="K60" s="35"/>
      <c r="L60" s="35"/>
      <c r="M60" s="19"/>
    </row>
    <row r="61" s="1" customFormat="1" ht="20" customHeight="1" spans="3:13">
      <c r="C61" s="16"/>
      <c r="D61" s="16">
        <v>25</v>
      </c>
      <c r="E61" s="21" t="s">
        <v>130</v>
      </c>
      <c r="F61" s="18" t="s">
        <v>42</v>
      </c>
      <c r="G61" s="17" t="s">
        <v>131</v>
      </c>
      <c r="H61" s="19">
        <v>6500</v>
      </c>
      <c r="I61" s="19">
        <v>300</v>
      </c>
      <c r="J61" s="19">
        <f t="shared" si="1"/>
        <v>1950000</v>
      </c>
      <c r="K61" s="19">
        <v>1</v>
      </c>
      <c r="L61" s="19">
        <v>800</v>
      </c>
      <c r="M61" s="19"/>
    </row>
    <row r="62" s="1" customFormat="1" ht="20" customHeight="1" spans="3:13">
      <c r="C62" s="16"/>
      <c r="D62" s="16">
        <v>26</v>
      </c>
      <c r="E62" s="21" t="s">
        <v>132</v>
      </c>
      <c r="F62" s="18" t="s">
        <v>42</v>
      </c>
      <c r="G62" s="17" t="s">
        <v>133</v>
      </c>
      <c r="H62" s="19">
        <v>2000</v>
      </c>
      <c r="I62" s="19">
        <v>300</v>
      </c>
      <c r="J62" s="19">
        <f t="shared" si="1"/>
        <v>600000</v>
      </c>
      <c r="K62" s="19">
        <v>1</v>
      </c>
      <c r="L62" s="19">
        <v>400</v>
      </c>
      <c r="M62" s="19"/>
    </row>
    <row r="63" s="1" customFormat="1" ht="20" customHeight="1" spans="1:13">
      <c r="A63" s="1">
        <v>25</v>
      </c>
      <c r="C63" s="16"/>
      <c r="D63" s="16">
        <v>27</v>
      </c>
      <c r="E63" s="21" t="s">
        <v>134</v>
      </c>
      <c r="F63" s="18" t="s">
        <v>42</v>
      </c>
      <c r="G63" s="17" t="s">
        <v>135</v>
      </c>
      <c r="H63" s="19">
        <v>2500</v>
      </c>
      <c r="I63" s="19">
        <v>300</v>
      </c>
      <c r="J63" s="19">
        <f t="shared" si="1"/>
        <v>750000</v>
      </c>
      <c r="K63" s="19">
        <v>1</v>
      </c>
      <c r="L63" s="19">
        <v>550</v>
      </c>
      <c r="M63" s="19"/>
    </row>
    <row r="64" s="1" customFormat="1" ht="20" customHeight="1" spans="3:13">
      <c r="C64" s="16"/>
      <c r="D64" s="16">
        <v>28</v>
      </c>
      <c r="E64" s="18" t="s">
        <v>136</v>
      </c>
      <c r="F64" s="18" t="s">
        <v>42</v>
      </c>
      <c r="G64" s="18" t="s">
        <v>137</v>
      </c>
      <c r="H64" s="18">
        <v>2500</v>
      </c>
      <c r="I64" s="18">
        <v>300</v>
      </c>
      <c r="J64" s="19">
        <f t="shared" si="1"/>
        <v>750000</v>
      </c>
      <c r="K64" s="19">
        <v>1</v>
      </c>
      <c r="L64" s="19">
        <v>550</v>
      </c>
      <c r="M64" s="18"/>
    </row>
    <row r="65" s="1" customFormat="1" ht="20" customHeight="1" spans="3:13">
      <c r="C65" s="16"/>
      <c r="D65" s="16">
        <v>29</v>
      </c>
      <c r="E65" s="18" t="s">
        <v>138</v>
      </c>
      <c r="F65" s="18" t="s">
        <v>42</v>
      </c>
      <c r="G65" s="18" t="s">
        <v>139</v>
      </c>
      <c r="H65" s="18">
        <v>2000</v>
      </c>
      <c r="I65" s="18">
        <v>300</v>
      </c>
      <c r="J65" s="19">
        <f t="shared" si="1"/>
        <v>600000</v>
      </c>
      <c r="K65" s="19">
        <v>1</v>
      </c>
      <c r="L65" s="19">
        <v>550</v>
      </c>
      <c r="M65" s="18"/>
    </row>
    <row r="66" s="1" customFormat="1" ht="20" customHeight="1" spans="3:13">
      <c r="C66" s="37"/>
      <c r="D66" s="37">
        <v>30</v>
      </c>
      <c r="E66" s="18" t="s">
        <v>140</v>
      </c>
      <c r="F66" s="18" t="s">
        <v>42</v>
      </c>
      <c r="G66" s="18" t="s">
        <v>141</v>
      </c>
      <c r="H66" s="18">
        <v>2000</v>
      </c>
      <c r="I66" s="18">
        <v>300</v>
      </c>
      <c r="J66" s="19">
        <f t="shared" si="1"/>
        <v>600000</v>
      </c>
      <c r="K66" s="19">
        <v>1</v>
      </c>
      <c r="L66" s="19">
        <v>550</v>
      </c>
      <c r="M66" s="18"/>
    </row>
    <row r="67" ht="20" customHeight="1" spans="3:13">
      <c r="C67" s="37"/>
      <c r="D67" s="37">
        <v>31</v>
      </c>
      <c r="E67" s="18" t="s">
        <v>142</v>
      </c>
      <c r="F67" s="18" t="s">
        <v>143</v>
      </c>
      <c r="G67" s="38" t="s">
        <v>144</v>
      </c>
      <c r="H67" s="18">
        <v>1000</v>
      </c>
      <c r="I67" s="18">
        <v>4</v>
      </c>
      <c r="J67" s="19">
        <f t="shared" si="1"/>
        <v>4000</v>
      </c>
      <c r="K67" s="19">
        <v>1</v>
      </c>
      <c r="L67" s="19">
        <v>350</v>
      </c>
      <c r="M67" s="18"/>
    </row>
    <row r="68" ht="20" customHeight="1" spans="3:13">
      <c r="C68" s="39" t="s">
        <v>145</v>
      </c>
      <c r="D68" s="40">
        <v>32</v>
      </c>
      <c r="E68" s="41" t="s">
        <v>146</v>
      </c>
      <c r="F68" s="18" t="s">
        <v>147</v>
      </c>
      <c r="G68" s="18" t="s">
        <v>148</v>
      </c>
      <c r="H68" s="18">
        <v>1800</v>
      </c>
      <c r="I68" s="18">
        <v>4</v>
      </c>
      <c r="J68" s="19">
        <f t="shared" si="1"/>
        <v>7200</v>
      </c>
      <c r="K68" s="34">
        <v>1</v>
      </c>
      <c r="L68" s="34">
        <v>550</v>
      </c>
      <c r="M68" s="18"/>
    </row>
    <row r="69" ht="20" customHeight="1" spans="4:13">
      <c r="D69" s="42"/>
      <c r="E69" s="43"/>
      <c r="F69" s="18" t="s">
        <v>149</v>
      </c>
      <c r="G69" s="18" t="s">
        <v>150</v>
      </c>
      <c r="H69" s="18">
        <v>1000</v>
      </c>
      <c r="I69" s="18">
        <v>4</v>
      </c>
      <c r="J69" s="19">
        <f t="shared" si="1"/>
        <v>4000</v>
      </c>
      <c r="K69" s="35"/>
      <c r="L69" s="35"/>
      <c r="M69" s="18"/>
    </row>
    <row r="70" ht="22" customHeight="1" spans="4:13">
      <c r="D70" s="44" t="s">
        <v>151</v>
      </c>
      <c r="E70" s="44"/>
      <c r="F70" s="44"/>
      <c r="G70" s="44"/>
      <c r="H70" s="44"/>
      <c r="I70" s="44"/>
      <c r="J70" s="44"/>
      <c r="K70" s="44">
        <v>38</v>
      </c>
      <c r="L70" s="44">
        <f>SUM(L7:L69)</f>
        <v>24350</v>
      </c>
      <c r="M70" s="44"/>
    </row>
    <row r="71" spans="5:13">
      <c r="E71" s="45"/>
      <c r="F71" s="45"/>
      <c r="G71" s="45"/>
      <c r="H71" s="45"/>
      <c r="I71" s="45"/>
      <c r="J71" s="45"/>
      <c r="K71" s="45"/>
      <c r="L71" s="45"/>
      <c r="M71" s="45"/>
    </row>
    <row r="72" spans="5:13">
      <c r="E72" s="45"/>
      <c r="F72" s="45"/>
      <c r="G72" s="45"/>
      <c r="H72" s="45"/>
      <c r="I72" s="45"/>
      <c r="J72" s="45"/>
      <c r="K72" s="45"/>
      <c r="L72" s="45"/>
      <c r="M72" s="45"/>
    </row>
    <row r="73" spans="5:13">
      <c r="E73" s="45"/>
      <c r="F73" s="45"/>
      <c r="G73" s="45"/>
      <c r="H73" s="45"/>
      <c r="I73" s="45"/>
      <c r="J73" s="45"/>
      <c r="K73" s="45"/>
      <c r="L73" s="45"/>
      <c r="M73" s="45"/>
    </row>
    <row r="74" spans="5:13">
      <c r="E74" s="45"/>
      <c r="F74" s="45"/>
      <c r="G74" s="45"/>
      <c r="H74" s="45"/>
      <c r="I74" s="45"/>
      <c r="J74" s="45"/>
      <c r="K74" s="45"/>
      <c r="L74" s="45"/>
      <c r="M74" s="45"/>
    </row>
    <row r="75" spans="5:13">
      <c r="E75" s="45"/>
      <c r="F75" s="45"/>
      <c r="G75" s="45"/>
      <c r="H75" s="45"/>
      <c r="I75" s="45"/>
      <c r="J75" s="45"/>
      <c r="K75" s="45"/>
      <c r="L75" s="45"/>
      <c r="M75" s="45"/>
    </row>
    <row r="76" spans="5:13">
      <c r="E76" s="45"/>
      <c r="F76" s="45"/>
      <c r="G76" s="45"/>
      <c r="H76" s="45"/>
      <c r="I76" s="45"/>
      <c r="J76" s="45"/>
      <c r="K76" s="45"/>
      <c r="L76" s="45"/>
      <c r="M76" s="45"/>
    </row>
    <row r="77" spans="5:13">
      <c r="E77" s="45"/>
      <c r="F77" s="45"/>
      <c r="G77" s="45"/>
      <c r="H77" s="45"/>
      <c r="I77" s="45"/>
      <c r="J77" s="45"/>
      <c r="K77" s="45"/>
      <c r="L77" s="45"/>
      <c r="M77" s="45"/>
    </row>
    <row r="78" spans="5:13">
      <c r="E78" s="45"/>
      <c r="F78" s="45"/>
      <c r="G78" s="45"/>
      <c r="H78" s="45"/>
      <c r="I78" s="45"/>
      <c r="J78" s="45"/>
      <c r="K78" s="45"/>
      <c r="L78" s="45"/>
      <c r="M78" s="45"/>
    </row>
    <row r="79" spans="5:13">
      <c r="E79" s="45"/>
      <c r="F79" s="45"/>
      <c r="G79" s="45"/>
      <c r="H79" s="45"/>
      <c r="I79" s="45"/>
      <c r="J79" s="45"/>
      <c r="K79" s="45"/>
      <c r="L79" s="45"/>
      <c r="M79" s="45"/>
    </row>
    <row r="80" spans="5:13">
      <c r="E80" s="45"/>
      <c r="F80" s="45"/>
      <c r="G80" s="45"/>
      <c r="H80" s="45"/>
      <c r="I80" s="45"/>
      <c r="J80" s="45"/>
      <c r="K80" s="45"/>
      <c r="L80" s="45"/>
      <c r="M80" s="45"/>
    </row>
    <row r="81" spans="5:13">
      <c r="E81" s="45"/>
      <c r="F81" s="45"/>
      <c r="G81" s="45"/>
      <c r="H81" s="45"/>
      <c r="I81" s="45"/>
      <c r="J81" s="45"/>
      <c r="K81" s="45"/>
      <c r="L81" s="45"/>
      <c r="M81" s="45"/>
    </row>
  </sheetData>
  <mergeCells count="75">
    <mergeCell ref="D1:E1"/>
    <mergeCell ref="C2:M2"/>
    <mergeCell ref="D3:G3"/>
    <mergeCell ref="C4:C5"/>
    <mergeCell ref="D4:D5"/>
    <mergeCell ref="D8:D9"/>
    <mergeCell ref="D16:D18"/>
    <mergeCell ref="D19:D22"/>
    <mergeCell ref="D23:D24"/>
    <mergeCell ref="D25:D27"/>
    <mergeCell ref="D30:D32"/>
    <mergeCell ref="D33:D35"/>
    <mergeCell ref="D36:D38"/>
    <mergeCell ref="D39:D40"/>
    <mergeCell ref="D41:D46"/>
    <mergeCell ref="D47:D50"/>
    <mergeCell ref="D51:D54"/>
    <mergeCell ref="D56:D58"/>
    <mergeCell ref="D59:D60"/>
    <mergeCell ref="D68:D69"/>
    <mergeCell ref="E4:E5"/>
    <mergeCell ref="E8:E9"/>
    <mergeCell ref="E16:E18"/>
    <mergeCell ref="E19:E22"/>
    <mergeCell ref="E23:E24"/>
    <mergeCell ref="E25:E27"/>
    <mergeCell ref="E30:E32"/>
    <mergeCell ref="E33:E35"/>
    <mergeCell ref="E36:E38"/>
    <mergeCell ref="E39:E40"/>
    <mergeCell ref="E41:E46"/>
    <mergeCell ref="E47:E50"/>
    <mergeCell ref="E51:E54"/>
    <mergeCell ref="E56:E58"/>
    <mergeCell ref="E59:E60"/>
    <mergeCell ref="E68:E69"/>
    <mergeCell ref="F4:F5"/>
    <mergeCell ref="F19:F21"/>
    <mergeCell ref="G4:G5"/>
    <mergeCell ref="H4:H5"/>
    <mergeCell ref="I4:I5"/>
    <mergeCell ref="J4:J5"/>
    <mergeCell ref="K4:K5"/>
    <mergeCell ref="K8:K9"/>
    <mergeCell ref="K16:K18"/>
    <mergeCell ref="K19:K22"/>
    <mergeCell ref="K23:K24"/>
    <mergeCell ref="K25:K27"/>
    <mergeCell ref="K30:K32"/>
    <mergeCell ref="K33:K35"/>
    <mergeCell ref="K36:K38"/>
    <mergeCell ref="K39:K40"/>
    <mergeCell ref="K41:K46"/>
    <mergeCell ref="K47:K50"/>
    <mergeCell ref="K51:K54"/>
    <mergeCell ref="K56:K58"/>
    <mergeCell ref="K59:K60"/>
    <mergeCell ref="K68:K69"/>
    <mergeCell ref="L4:L5"/>
    <mergeCell ref="L8:L9"/>
    <mergeCell ref="L16:L18"/>
    <mergeCell ref="L19:L22"/>
    <mergeCell ref="L23:L24"/>
    <mergeCell ref="L25:L27"/>
    <mergeCell ref="L30:L32"/>
    <mergeCell ref="L33:L35"/>
    <mergeCell ref="L36:L38"/>
    <mergeCell ref="L39:L40"/>
    <mergeCell ref="L41:L46"/>
    <mergeCell ref="L47:L50"/>
    <mergeCell ref="L51:L54"/>
    <mergeCell ref="L56:L58"/>
    <mergeCell ref="L59:L60"/>
    <mergeCell ref="L68:L69"/>
    <mergeCell ref="M4:M5"/>
  </mergeCells>
  <printOptions horizontalCentered="1"/>
  <pageMargins left="0.314583333333333" right="0.354166666666667" top="0.550694444444444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正果镇河涌、水库的长度和宽度统计情况表8.16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2017-07-06T02:52:00Z</dcterms:created>
  <dcterms:modified xsi:type="dcterms:W3CDTF">2017-09-30T03:32:47Z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