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<sst xmlns="http://schemas.openxmlformats.org/spreadsheetml/2006/main" count="60" uniqueCount="42">
  <si>
    <t>2022年增城区本级福利彩票公益金资助项目资金使用情况表</t>
  </si>
  <si>
    <t>单位：万元</t>
  </si>
  <si>
    <t>序号</t>
  </si>
  <si>
    <t>项目名称</t>
  </si>
  <si>
    <t>项目单位</t>
  </si>
  <si>
    <t>项目类型</t>
  </si>
  <si>
    <t xml:space="preserve">资助金额
</t>
  </si>
  <si>
    <r>
      <rPr>
        <b/>
        <sz val="12"/>
        <color rgb="FF000000"/>
        <rFont val="宋体"/>
        <charset val="134"/>
      </rPr>
      <t>支出情况</t>
    </r>
    <r>
      <rPr>
        <sz val="12"/>
        <color rgb="FF000000"/>
        <rFont val="宋体"/>
        <charset val="134"/>
      </rPr>
      <t>（截止2022年12月31日）</t>
    </r>
  </si>
  <si>
    <t>项目联系人及联系方式</t>
  </si>
  <si>
    <t>备注</t>
  </si>
  <si>
    <t>支出金额</t>
  </si>
  <si>
    <t>未支出金额</t>
  </si>
  <si>
    <t>未支出原因</t>
  </si>
  <si>
    <t>儿童福彩类项目-“福彩圆梦·孤儿助学工程”（粤财社[2021]140号）</t>
  </si>
  <si>
    <t>社会福利科</t>
  </si>
  <si>
    <t>儿童福利</t>
  </si>
  <si>
    <t>何倩婷，82629050</t>
  </si>
  <si>
    <t>福彩圆梦-孤儿助学工程（粤财社〔2021〕308号）</t>
  </si>
  <si>
    <t>2022年我区有12名孤儿符合孤儿助学保障条件，累计发放12万元。因2021年结转3.17万元，优先使用上年结转资金，故2022年结余3.92万元。</t>
  </si>
  <si>
    <t>中央专项彩票公益金支持居家和社区基本养老服务提升行动项目（穗财保【2021】62号）</t>
  </si>
  <si>
    <t>老年福利</t>
  </si>
  <si>
    <t>根据《广州市民政局 广州市财政局关于印发居家和社区基本养老服务提升行动项目有关事项指引的通知》（穗民【2022】36号），符合项目要求的家庭养老床位，经区民政部门验收合格后即可受理家庭养老床位建设资助申请，由区、市民政部门审核通过后，由区民政部门支付建床资助给服务机构。目前各机构均提交了建床资助申请，但均未通过市民政的审核，故暂未支出。</t>
  </si>
  <si>
    <t>赖春锡，82629050      赖燕君，82629852</t>
  </si>
  <si>
    <t>小计：</t>
  </si>
  <si>
    <t>福利彩票公益金资助项目（增城区精神障碍社区康复服务试点项目）（穗财保【2021】100号）</t>
  </si>
  <si>
    <t>社会事务科</t>
  </si>
  <si>
    <t>服务</t>
  </si>
  <si>
    <t>该项目按合同其限期支付，因合同时间为2022年3月至2023年3月，尾款需上级对该机构通过评估合格后拨出，已于2023年支付剩余资金。</t>
  </si>
  <si>
    <t>何盈莹，32886476</t>
  </si>
  <si>
    <t>福利彩票公益金资助项目（特困人员供养服务设施〔敬老院〕配置专业护理床项目）（穗财保〔2021〕100号）</t>
  </si>
  <si>
    <t>剩余资金为项目质保金，需设备满一年后无质量问题再支付。</t>
  </si>
  <si>
    <t>刘仕杰，82629095</t>
  </si>
  <si>
    <t>福利彩票公益金资助项目（增城区村居颐康服务站康养设备购置项目）（穗财保〔2021〕100号）</t>
  </si>
  <si>
    <t>福利彩票公益金资助项目（市本级助餐配餐服务补贴经费）（穗财保【2021】100号）</t>
  </si>
  <si>
    <t>郭雅儒，82629887</t>
  </si>
  <si>
    <t>福利彩票公益金资助项目（民办养老机构资助项目）（穗财保〔2021〕100号）</t>
  </si>
  <si>
    <t>社会福利</t>
  </si>
  <si>
    <t>福利彩票公益金资助项目（全市民办养老机构疫情防控专项补贴项目）（穗财保〔2021〕100号）</t>
  </si>
  <si>
    <t>村（社区）颐康服务站建设经费</t>
  </si>
  <si>
    <t>因2022年9-11月的福利彩票分成资金文件于12月才下达，故来不及支出，结转至2023年使用。</t>
  </si>
  <si>
    <t>何玉芳，8262905</t>
  </si>
  <si>
    <t>总计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</si>
</sst>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b/>
      <sz val="12"/>
      <color rgb="FF000000"/>
      <name val="宋体"/>
      <charset val="134"/>
    </font>
    <font>
      <sz val="12"/>
      <color indexed="8"/>
      <name val="宋体"/>
      <charset val="134"/>
    </font>
    <font>
      <b/>
      <sz val="12"/>
      <name val="宋体"/>
      <charset val="134"/>
    </font>
    <font>
      <sz val="10"/>
      <color theme="1"/>
      <name val="宋体"/>
      <charset val="134"/>
      <scheme val="minor"/>
    </font>
    <font>
      <b/>
      <sz val="10"/>
      <color theme="1"/>
      <name val="宋体"/>
      <charset val="134"/>
      <scheme val="minor"/>
    </font>
    <font>
      <sz val="10"/>
      <name val="宋体"/>
      <charset val="134"/>
      <scheme val="minor"/>
    </font>
    <font>
      <sz val="20"/>
      <color theme="1"/>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9">
    <xf numFmtId="0" fontId="0" fillId="0" borderId="0" xfId="0">
      <alignment vertical="center"/>
    </xf>
    <xf numFmtId="0" fontId="0" fillId="0" borderId="0" xfId="0" applyFill="1" applyBorder="1" applyAlignment="1">
      <alignment vertical="center"/>
    </xf>
    <xf numFmtId="0" fontId="0" fillId="0" borderId="0" xfId="0"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3" fontId="4" fillId="0" borderId="3" xfId="8" applyNumberFormat="1" applyFont="1" applyFill="1" applyBorder="1" applyAlignment="1">
      <alignment horizontal="center" vertical="center" wrapText="1"/>
    </xf>
    <xf numFmtId="43" fontId="5" fillId="0" borderId="3" xfId="8"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4"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9" xfId="0" applyFont="1" applyFill="1" applyBorder="1" applyAlignment="1">
      <alignment vertical="center"/>
    </xf>
    <xf numFmtId="0" fontId="10" fillId="0" borderId="0" xfId="0" applyFont="1" applyFill="1" applyBorder="1" applyAlignment="1">
      <alignment vertical="center"/>
    </xf>
    <xf numFmtId="0" fontId="11" fillId="0" borderId="1" xfId="0"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tabSelected="1" workbookViewId="0">
      <selection activeCell="K8" sqref="K8"/>
    </sheetView>
  </sheetViews>
  <sheetFormatPr defaultColWidth="9" defaultRowHeight="13.5"/>
  <cols>
    <col min="1" max="1" width="6.375" style="1" customWidth="1"/>
    <col min="2" max="2" width="34" style="1" customWidth="1"/>
    <col min="3" max="3" width="15.375" style="1" customWidth="1"/>
    <col min="4" max="4" width="13.2333333333333" style="1" customWidth="1"/>
    <col min="5" max="5" width="11.375" style="1" customWidth="1"/>
    <col min="6" max="6" width="16.25" style="1" customWidth="1"/>
    <col min="7" max="7" width="14.625" style="1" customWidth="1"/>
    <col min="8" max="8" width="36.25" style="1" customWidth="1"/>
    <col min="9" max="9" width="19.875" style="1" customWidth="1"/>
    <col min="10" max="10" width="13.0416666666667" style="1" customWidth="1"/>
    <col min="11" max="16384" width="9" style="1"/>
  </cols>
  <sheetData>
    <row r="1" s="1" customFormat="1" ht="13" customHeight="1"/>
    <row r="2" s="1" customFormat="1" ht="42" customHeight="1" spans="1:13">
      <c r="A2" s="4" t="s">
        <v>0</v>
      </c>
      <c r="B2" s="4"/>
      <c r="C2" s="4"/>
      <c r="D2" s="4"/>
      <c r="E2" s="4"/>
      <c r="F2" s="4"/>
      <c r="G2" s="4"/>
      <c r="H2" s="4"/>
      <c r="I2" s="4"/>
      <c r="J2" s="4"/>
      <c r="K2" s="25"/>
      <c r="L2" s="25"/>
      <c r="M2" s="25"/>
    </row>
    <row r="3" s="1" customFormat="1" ht="24" customHeight="1" spans="1:13">
      <c r="A3" s="5"/>
      <c r="B3" s="5"/>
      <c r="C3" s="5"/>
      <c r="D3" s="5"/>
      <c r="E3" s="5"/>
      <c r="F3" s="5"/>
      <c r="G3" s="5"/>
      <c r="H3" s="5"/>
      <c r="I3" s="5"/>
      <c r="J3" s="26" t="s">
        <v>1</v>
      </c>
      <c r="K3" s="25"/>
      <c r="L3" s="25"/>
      <c r="M3" s="25"/>
    </row>
    <row r="4" s="1" customFormat="1" ht="29" customHeight="1" spans="1:10">
      <c r="A4" s="6" t="s">
        <v>2</v>
      </c>
      <c r="B4" s="6" t="s">
        <v>3</v>
      </c>
      <c r="C4" s="6" t="s">
        <v>4</v>
      </c>
      <c r="D4" s="6" t="s">
        <v>5</v>
      </c>
      <c r="E4" s="6" t="s">
        <v>6</v>
      </c>
      <c r="F4" s="7" t="s">
        <v>7</v>
      </c>
      <c r="G4" s="8"/>
      <c r="H4" s="8"/>
      <c r="I4" s="6" t="s">
        <v>8</v>
      </c>
      <c r="J4" s="6" t="s">
        <v>9</v>
      </c>
    </row>
    <row r="5" s="1" customFormat="1" ht="29" customHeight="1" spans="1:10">
      <c r="A5" s="9"/>
      <c r="B5" s="9"/>
      <c r="C5" s="9"/>
      <c r="D5" s="9"/>
      <c r="E5" s="9"/>
      <c r="F5" s="10" t="s">
        <v>10</v>
      </c>
      <c r="G5" s="10" t="s">
        <v>11</v>
      </c>
      <c r="H5" s="10" t="s">
        <v>12</v>
      </c>
      <c r="I5" s="9"/>
      <c r="J5" s="9"/>
    </row>
    <row r="6" s="2" customFormat="1" ht="43" customHeight="1" spans="1:10">
      <c r="A6" s="11">
        <v>1</v>
      </c>
      <c r="B6" s="12" t="s">
        <v>13</v>
      </c>
      <c r="C6" s="13" t="s">
        <v>14</v>
      </c>
      <c r="D6" s="13" t="s">
        <v>15</v>
      </c>
      <c r="E6" s="14">
        <v>3.1667</v>
      </c>
      <c r="F6" s="14">
        <v>3.1667</v>
      </c>
      <c r="G6" s="14">
        <f>E6-F6</f>
        <v>0</v>
      </c>
      <c r="H6" s="15"/>
      <c r="I6" s="27" t="s">
        <v>16</v>
      </c>
      <c r="J6" s="14"/>
    </row>
    <row r="7" s="2" customFormat="1" ht="75" customHeight="1" spans="1:10">
      <c r="A7" s="11">
        <v>2</v>
      </c>
      <c r="B7" s="12" t="s">
        <v>17</v>
      </c>
      <c r="C7" s="13" t="s">
        <v>14</v>
      </c>
      <c r="D7" s="13" t="s">
        <v>15</v>
      </c>
      <c r="E7" s="14">
        <v>12.25</v>
      </c>
      <c r="F7" s="14">
        <v>8.3333</v>
      </c>
      <c r="G7" s="14">
        <f>E7-F7</f>
        <v>3.9167</v>
      </c>
      <c r="H7" s="15" t="s">
        <v>18</v>
      </c>
      <c r="I7" s="14"/>
      <c r="J7" s="14"/>
    </row>
    <row r="8" s="2" customFormat="1" ht="119" customHeight="1" spans="1:10">
      <c r="A8" s="11">
        <v>3</v>
      </c>
      <c r="B8" s="12" t="s">
        <v>19</v>
      </c>
      <c r="C8" s="13" t="s">
        <v>14</v>
      </c>
      <c r="D8" s="13" t="s">
        <v>20</v>
      </c>
      <c r="E8" s="14">
        <v>176.1</v>
      </c>
      <c r="F8" s="14">
        <v>0</v>
      </c>
      <c r="G8" s="14">
        <f>E8-F8</f>
        <v>176.1</v>
      </c>
      <c r="H8" s="15" t="s">
        <v>21</v>
      </c>
      <c r="I8" s="14" t="s">
        <v>22</v>
      </c>
      <c r="J8" s="14"/>
    </row>
    <row r="9" s="3" customFormat="1" ht="33" customHeight="1" spans="1:10">
      <c r="A9" s="16" t="s">
        <v>23</v>
      </c>
      <c r="B9" s="17"/>
      <c r="C9" s="17"/>
      <c r="D9" s="18"/>
      <c r="E9" s="14">
        <f>SUM(E6:E8)</f>
        <v>191.5167</v>
      </c>
      <c r="F9" s="14">
        <f>SUM(F6:F8)</f>
        <v>11.5</v>
      </c>
      <c r="G9" s="14">
        <f>SUM(G6:G8)</f>
        <v>180.0167</v>
      </c>
      <c r="H9" s="14"/>
      <c r="I9" s="14"/>
      <c r="J9" s="14"/>
    </row>
    <row r="10" s="1" customFormat="1" ht="52" customHeight="1" spans="1:10">
      <c r="A10" s="11">
        <v>4</v>
      </c>
      <c r="B10" s="19" t="s">
        <v>24</v>
      </c>
      <c r="C10" s="13" t="s">
        <v>25</v>
      </c>
      <c r="D10" s="13" t="s">
        <v>26</v>
      </c>
      <c r="E10" s="14">
        <v>50.95</v>
      </c>
      <c r="F10" s="14">
        <v>25.475</v>
      </c>
      <c r="G10" s="14">
        <f t="shared" ref="G10:G17" si="0">E10-F10</f>
        <v>25.475</v>
      </c>
      <c r="H10" s="15" t="s">
        <v>27</v>
      </c>
      <c r="I10" s="14" t="s">
        <v>28</v>
      </c>
      <c r="J10" s="14"/>
    </row>
    <row r="11" s="1" customFormat="1" ht="54" customHeight="1" spans="1:10">
      <c r="A11" s="11">
        <v>5</v>
      </c>
      <c r="B11" s="19" t="s">
        <v>29</v>
      </c>
      <c r="C11" s="13" t="s">
        <v>14</v>
      </c>
      <c r="D11" s="13" t="s">
        <v>26</v>
      </c>
      <c r="E11" s="14">
        <v>43.5</v>
      </c>
      <c r="F11" s="14">
        <v>40.862</v>
      </c>
      <c r="G11" s="14">
        <f t="shared" si="0"/>
        <v>2.638</v>
      </c>
      <c r="H11" s="15" t="s">
        <v>30</v>
      </c>
      <c r="I11" s="27" t="s">
        <v>31</v>
      </c>
      <c r="J11" s="14"/>
    </row>
    <row r="12" s="1" customFormat="1" ht="48" customHeight="1" spans="1:10">
      <c r="A12" s="11">
        <v>6</v>
      </c>
      <c r="B12" s="19" t="s">
        <v>32</v>
      </c>
      <c r="C12" s="13" t="s">
        <v>14</v>
      </c>
      <c r="D12" s="13" t="s">
        <v>26</v>
      </c>
      <c r="E12" s="14">
        <v>200</v>
      </c>
      <c r="F12" s="14">
        <v>183.32</v>
      </c>
      <c r="G12" s="14">
        <f t="shared" si="0"/>
        <v>16.68</v>
      </c>
      <c r="H12" s="15" t="s">
        <v>30</v>
      </c>
      <c r="I12" s="14"/>
      <c r="J12" s="14"/>
    </row>
    <row r="13" s="1" customFormat="1" ht="39" customHeight="1" spans="1:10">
      <c r="A13" s="11">
        <v>7</v>
      </c>
      <c r="B13" s="19" t="s">
        <v>33</v>
      </c>
      <c r="C13" s="13" t="s">
        <v>14</v>
      </c>
      <c r="D13" s="13" t="s">
        <v>26</v>
      </c>
      <c r="E13" s="14">
        <v>4.89</v>
      </c>
      <c r="F13" s="14">
        <v>3.12</v>
      </c>
      <c r="G13" s="14">
        <f t="shared" si="0"/>
        <v>1.77</v>
      </c>
      <c r="H13" s="14"/>
      <c r="I13" s="14" t="s">
        <v>34</v>
      </c>
      <c r="J13" s="14"/>
    </row>
    <row r="14" s="1" customFormat="1" ht="44" customHeight="1" spans="1:10">
      <c r="A14" s="11">
        <v>8</v>
      </c>
      <c r="B14" s="19" t="s">
        <v>35</v>
      </c>
      <c r="C14" s="13" t="s">
        <v>14</v>
      </c>
      <c r="D14" s="13" t="s">
        <v>36</v>
      </c>
      <c r="E14" s="14">
        <v>20.08</v>
      </c>
      <c r="F14" s="14">
        <v>20.08</v>
      </c>
      <c r="G14" s="14">
        <f t="shared" si="0"/>
        <v>0</v>
      </c>
      <c r="H14" s="14"/>
      <c r="I14" s="27" t="s">
        <v>31</v>
      </c>
      <c r="J14" s="14"/>
    </row>
    <row r="15" s="1" customFormat="1" ht="50" customHeight="1" spans="1:10">
      <c r="A15" s="11">
        <v>9</v>
      </c>
      <c r="B15" s="19" t="s">
        <v>37</v>
      </c>
      <c r="C15" s="13" t="s">
        <v>14</v>
      </c>
      <c r="D15" s="13" t="s">
        <v>36</v>
      </c>
      <c r="E15" s="14">
        <v>10.66</v>
      </c>
      <c r="F15" s="14">
        <v>10.66</v>
      </c>
      <c r="G15" s="14">
        <f t="shared" si="0"/>
        <v>0</v>
      </c>
      <c r="H15" s="14"/>
      <c r="I15" s="14"/>
      <c r="J15" s="14"/>
    </row>
    <row r="16" s="1" customFormat="1" ht="30" customHeight="1" spans="1:10">
      <c r="A16" s="16" t="s">
        <v>23</v>
      </c>
      <c r="B16" s="17"/>
      <c r="C16" s="17"/>
      <c r="D16" s="18"/>
      <c r="E16" s="14">
        <f>SUM(E10:E15)</f>
        <v>330.08</v>
      </c>
      <c r="F16" s="14">
        <f>SUM(F10:F15)</f>
        <v>283.517</v>
      </c>
      <c r="G16" s="14">
        <f t="shared" si="0"/>
        <v>46.563</v>
      </c>
      <c r="H16" s="14"/>
      <c r="I16" s="14"/>
      <c r="J16" s="14"/>
    </row>
    <row r="17" s="1" customFormat="1" ht="45" customHeight="1" spans="1:10">
      <c r="A17" s="11">
        <v>10</v>
      </c>
      <c r="B17" s="20" t="s">
        <v>38</v>
      </c>
      <c r="C17" s="13" t="s">
        <v>14</v>
      </c>
      <c r="D17" s="13" t="s">
        <v>36</v>
      </c>
      <c r="E17" s="14">
        <v>45.1</v>
      </c>
      <c r="F17" s="14">
        <v>0</v>
      </c>
      <c r="G17" s="14">
        <f t="shared" si="0"/>
        <v>45.1</v>
      </c>
      <c r="H17" s="21" t="s">
        <v>39</v>
      </c>
      <c r="I17" s="28" t="s">
        <v>40</v>
      </c>
      <c r="J17" s="14"/>
    </row>
    <row r="18" s="1" customFormat="1" ht="33" customHeight="1" spans="1:10">
      <c r="A18" s="16" t="s">
        <v>23</v>
      </c>
      <c r="B18" s="17"/>
      <c r="C18" s="17"/>
      <c r="D18" s="18"/>
      <c r="E18" s="14">
        <f>SUM(E17:E17)</f>
        <v>45.1</v>
      </c>
      <c r="F18" s="14">
        <f>SUM(F17:F17)</f>
        <v>0</v>
      </c>
      <c r="G18" s="14">
        <f>SUM(G17:G17)</f>
        <v>45.1</v>
      </c>
      <c r="H18" s="14"/>
      <c r="I18" s="14"/>
      <c r="J18" s="14"/>
    </row>
    <row r="19" s="1" customFormat="1" ht="32" customHeight="1" spans="1:10">
      <c r="A19" s="22" t="s">
        <v>41</v>
      </c>
      <c r="B19" s="23"/>
      <c r="C19" s="23"/>
      <c r="D19" s="24"/>
      <c r="E19" s="14">
        <f>E9+E16+E18</f>
        <v>566.6967</v>
      </c>
      <c r="F19" s="14">
        <f>F9+F16+F18</f>
        <v>295.017</v>
      </c>
      <c r="G19" s="14">
        <f>E19-F19</f>
        <v>271.6797</v>
      </c>
      <c r="H19" s="14"/>
      <c r="I19" s="14"/>
      <c r="J19" s="14"/>
    </row>
  </sheetData>
  <mergeCells count="16">
    <mergeCell ref="A2:J2"/>
    <mergeCell ref="F4:H4"/>
    <mergeCell ref="A9:D9"/>
    <mergeCell ref="A16:D16"/>
    <mergeCell ref="A18:D18"/>
    <mergeCell ref="A19:D19"/>
    <mergeCell ref="A4:A5"/>
    <mergeCell ref="B4:B5"/>
    <mergeCell ref="C4:C5"/>
    <mergeCell ref="D4:D5"/>
    <mergeCell ref="E4:E5"/>
    <mergeCell ref="I4:I5"/>
    <mergeCell ref="I6:I7"/>
    <mergeCell ref="I11:I12"/>
    <mergeCell ref="I14:I15"/>
    <mergeCell ref="J4:J5"/>
  </mergeCells>
  <pageMargins left="0.75" right="0.75" top="0.236111111111111" bottom="0.156944444444444" header="0.275" footer="0.156944444444444"/>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2022-06-24T01:30:00Z</dcterms:created>
  <dcterms:modified xsi:type="dcterms:W3CDTF">2023-06-29T03:21:19Z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82E15AB288A648409254E59B3B14FBAA</vt:lpwstr>
  </property>
  <property fmtid="{D5CDD505-2E9C-101B-9397-08002B2CF9AE}" pid="3" name="KSOProductBuildVer">
    <vt:lpwstr>2052-11.1.0.14309</vt:lpwstr>
  </property>
</Properties>
</file>