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195"/>
  </bookViews>
  <sheets>
    <sheet name="03岗" sheetId="8" r:id="rId1"/>
  </sheets>
  <externalReferences>
    <externalReference r:id="rId2"/>
  </externalReferences>
  <definedNames>
    <definedName name="_xlnm.Print_Titles" localSheetId="0">'03岗'!$2:$3</definedName>
  </definedNames>
  <calcPr calcId="144525"/>
</workbook>
</file>

<file path=xl/sharedStrings.xml><?xml version="1.0" encoding="utf-8"?>
<sst xmlns="http://schemas.openxmlformats.org/spreadsheetml/2006/main" count="243" uniqueCount="70">
  <si>
    <t>附件3</t>
  </si>
  <si>
    <t>2020年增城区应急管理局下属事业单位公开招用聘员笔试和体能测评成绩及
入围面试人员名单——03岗</t>
  </si>
  <si>
    <t>序号</t>
  </si>
  <si>
    <t>应聘岗位</t>
  </si>
  <si>
    <t>姓名</t>
  </si>
  <si>
    <t>准考证号</t>
  </si>
  <si>
    <t>性别</t>
  </si>
  <si>
    <t>笔试
成绩</t>
  </si>
  <si>
    <t>得分
比例
40%</t>
  </si>
  <si>
    <t>体能测试时间</t>
  </si>
  <si>
    <t>体能
测试
成绩</t>
  </si>
  <si>
    <t>得分
比例
30%</t>
  </si>
  <si>
    <t>笔试及体测总成绩</t>
  </si>
  <si>
    <t>排名</t>
  </si>
  <si>
    <t>是否进入面试</t>
  </si>
  <si>
    <t>ZFXF202003</t>
  </si>
  <si>
    <t>陈志鹏</t>
  </si>
  <si>
    <t>男</t>
  </si>
  <si>
    <t>是</t>
  </si>
  <si>
    <t>刁楚杨</t>
  </si>
  <si>
    <t>赖耀成</t>
  </si>
  <si>
    <t>叶道飚</t>
  </si>
  <si>
    <t>郑富艺</t>
  </si>
  <si>
    <t>曾文杰</t>
  </si>
  <si>
    <t>张洁颖</t>
  </si>
  <si>
    <t>女</t>
  </si>
  <si>
    <t>否</t>
  </si>
  <si>
    <t>周群锐</t>
  </si>
  <si>
    <t>陈建平</t>
  </si>
  <si>
    <t>袁培金</t>
  </si>
  <si>
    <t>巢煜铧</t>
  </si>
  <si>
    <t>张翠灵</t>
  </si>
  <si>
    <t>简永东</t>
  </si>
  <si>
    <t>杨周锋</t>
  </si>
  <si>
    <t>廖杰朗</t>
  </si>
  <si>
    <t>麦灶相</t>
  </si>
  <si>
    <t>卜宇航</t>
  </si>
  <si>
    <t>何浩恒</t>
  </si>
  <si>
    <t>谢瑞恒</t>
  </si>
  <si>
    <t>卢萌伟</t>
  </si>
  <si>
    <t>赖伟坤</t>
  </si>
  <si>
    <t>梁祺盛</t>
  </si>
  <si>
    <t>郭杰锋</t>
  </si>
  <si>
    <t>尹桂珊</t>
  </si>
  <si>
    <t>刘志鹏</t>
  </si>
  <si>
    <t>阮文芳</t>
  </si>
  <si>
    <t>徐景平</t>
  </si>
  <si>
    <t>刘仲富</t>
  </si>
  <si>
    <t>刘辉燕</t>
  </si>
  <si>
    <t>王晓光</t>
  </si>
  <si>
    <t>温思远</t>
  </si>
  <si>
    <t>粱淑娴</t>
  </si>
  <si>
    <t>汤林兴</t>
  </si>
  <si>
    <t>弃考</t>
  </si>
  <si>
    <t>列智权</t>
  </si>
  <si>
    <t>温镇华</t>
  </si>
  <si>
    <t>魏智科</t>
  </si>
  <si>
    <t>张源源</t>
  </si>
  <si>
    <t>关嘉俊</t>
  </si>
  <si>
    <t>缺考</t>
  </si>
  <si>
    <t>刘俊标</t>
  </si>
  <si>
    <t>刘沛贤</t>
  </si>
  <si>
    <t>徐煌智</t>
  </si>
  <si>
    <t>何榕斌</t>
  </si>
  <si>
    <t>何彦霖</t>
  </si>
  <si>
    <t>练翰林</t>
  </si>
  <si>
    <t>熊钦明</t>
  </si>
  <si>
    <t>谢振鸿</t>
  </si>
  <si>
    <t>谭文财</t>
  </si>
  <si>
    <t>朱伟东</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</si>
</sst>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0\&quot;"/>
    <numFmt numFmtId="177" formatCode="0.00_);[Red]\(0.00\)"/>
    <numFmt numFmtId="178" formatCode="0.00;[Red]0.00"/>
  </numFmts>
  <fonts count="29">
    <font>
      <sz val="11"/>
      <color theme="1"/>
      <name val="宋体"/>
      <charset val="134"/>
      <scheme val="minor"/>
    </font>
    <font>
      <sz val="12"/>
      <color theme="1"/>
      <name val="宋体"/>
      <charset val="134"/>
    </font>
    <font>
      <sz val="11"/>
      <color theme="1"/>
      <name val="宋体"/>
      <charset val="134"/>
    </font>
    <font>
      <sz val="11"/>
      <color theme="1"/>
      <name val="黑体"/>
      <charset val="134"/>
    </font>
    <font>
      <sz val="16"/>
      <color theme="1"/>
      <name val="黑体"/>
      <charset val="134"/>
    </font>
    <font>
      <sz val="16"/>
      <color theme="1"/>
      <name val="方正小标宋简体"/>
      <charset val="134"/>
    </font>
    <font>
      <b/>
      <sz val="12"/>
      <color theme="1"/>
      <name val="宋体"/>
      <charset val="134"/>
    </font>
    <font>
      <b/>
      <sz val="11"/>
      <color theme="1"/>
      <name val="宋体"/>
      <charset val="134"/>
    </font>
    <font>
      <sz val="12"/>
      <name val="宋体"/>
      <charset val="134"/>
    </font>
    <font>
      <sz val="11"/>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5" borderId="0" applyNumberFormat="0" applyBorder="0" applyAlignment="0" applyProtection="0">
      <alignment vertical="center"/>
    </xf>
    <xf numFmtId="0" fontId="25" fillId="2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8" fillId="2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18" fillId="21"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4" applyNumberFormat="0" applyFill="0" applyAlignment="0" applyProtection="0">
      <alignment vertical="center"/>
    </xf>
    <xf numFmtId="0" fontId="16" fillId="0" borderId="4" applyNumberFormat="0" applyFill="0" applyAlignment="0" applyProtection="0">
      <alignment vertical="center"/>
    </xf>
    <xf numFmtId="0" fontId="18" fillId="27" borderId="0" applyNumberFormat="0" applyBorder="0" applyAlignment="0" applyProtection="0">
      <alignment vertical="center"/>
    </xf>
    <xf numFmtId="0" fontId="12" fillId="0" borderId="8" applyNumberFormat="0" applyFill="0" applyAlignment="0" applyProtection="0">
      <alignment vertical="center"/>
    </xf>
    <xf numFmtId="0" fontId="18" fillId="20" borderId="0" applyNumberFormat="0" applyBorder="0" applyAlignment="0" applyProtection="0">
      <alignment vertical="center"/>
    </xf>
    <xf numFmtId="0" fontId="19" fillId="13" borderId="5" applyNumberFormat="0" applyAlignment="0" applyProtection="0">
      <alignment vertical="center"/>
    </xf>
    <xf numFmtId="0" fontId="26" fillId="13" borderId="9" applyNumberFormat="0" applyAlignment="0" applyProtection="0">
      <alignment vertical="center"/>
    </xf>
    <xf numFmtId="0" fontId="15" fillId="8" borderId="3" applyNumberFormat="0" applyAlignment="0" applyProtection="0">
      <alignment vertical="center"/>
    </xf>
    <xf numFmtId="0" fontId="10" fillId="32" borderId="0" applyNumberFormat="0" applyBorder="0" applyAlignment="0" applyProtection="0">
      <alignment vertical="center"/>
    </xf>
    <xf numFmtId="0" fontId="18" fillId="17"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31" borderId="0" applyNumberFormat="0" applyBorder="0" applyAlignment="0" applyProtection="0">
      <alignment vertical="center"/>
    </xf>
    <xf numFmtId="0" fontId="24" fillId="19" borderId="0" applyNumberFormat="0" applyBorder="0" applyAlignment="0" applyProtection="0">
      <alignment vertical="center"/>
    </xf>
    <xf numFmtId="0" fontId="10" fillId="24" borderId="0" applyNumberFormat="0" applyBorder="0" applyAlignment="0" applyProtection="0">
      <alignment vertical="center"/>
    </xf>
    <xf numFmtId="0" fontId="18" fillId="12" borderId="0" applyNumberFormat="0" applyBorder="0" applyAlignment="0" applyProtection="0">
      <alignment vertical="center"/>
    </xf>
    <xf numFmtId="0" fontId="10" fillId="23" borderId="0" applyNumberFormat="0" applyBorder="0" applyAlignment="0" applyProtection="0">
      <alignment vertical="center"/>
    </xf>
    <xf numFmtId="0" fontId="10" fillId="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8" fillId="16"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6" borderId="0" applyNumberFormat="0" applyBorder="0" applyAlignment="0" applyProtection="0">
      <alignment vertical="center"/>
    </xf>
    <xf numFmtId="0" fontId="18" fillId="26" borderId="0" applyNumberFormat="0" applyBorder="0" applyAlignment="0" applyProtection="0">
      <alignment vertical="center"/>
    </xf>
    <xf numFmtId="0" fontId="18" fillId="15" borderId="0" applyNumberFormat="0" applyBorder="0" applyAlignment="0" applyProtection="0">
      <alignment vertical="center"/>
    </xf>
    <xf numFmtId="0" fontId="10" fillId="2" borderId="0" applyNumberFormat="0" applyBorder="0" applyAlignment="0" applyProtection="0">
      <alignment vertical="center"/>
    </xf>
    <xf numFmtId="0" fontId="18" fillId="18"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177" fontId="1"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77" fontId="8" fillId="0" borderId="2" xfId="0" applyNumberFormat="1" applyFont="1" applyFill="1" applyBorder="1" applyAlignment="1">
      <alignment horizontal="center" vertical="center"/>
    </xf>
    <xf numFmtId="176" fontId="9" fillId="0" borderId="2"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2" fillId="0" borderId="0" xfId="0" applyNumberFormat="1" applyFont="1" applyFill="1" applyAlignment="1">
      <alignment vertical="center"/>
    </xf>
    <xf numFmtId="49" fontId="0" fillId="0" borderId="0" xfId="0" applyNumberFormat="1" applyFill="1">
      <alignment vertical="center"/>
    </xf>
    <xf numFmtId="0" fontId="6" fillId="0" borderId="2" xfId="0" applyFont="1" applyFill="1" applyBorder="1" applyAlignment="1">
      <alignment horizontal="center" vertical="center" wrapText="1"/>
    </xf>
    <xf numFmtId="178" fontId="1"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xf>
    <xf numFmtId="49" fontId="3" fillId="0" borderId="0" xfId="0" applyNumberFormat="1"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08;&#35797;&#25104;&#32489;&#34920;03&#65288;&#30465;&#20154;&#2516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成绩表"/>
      <sheetName val="Sheet1"/>
    </sheetNames>
    <sheetDataSet>
      <sheetData sheetId="0" refreshError="1">
        <row r="2">
          <cell r="B2" t="str">
            <v>准考证号</v>
          </cell>
          <cell r="C2" t="str">
            <v>姓名</v>
          </cell>
          <cell r="D2" t="str">
            <v>成绩</v>
          </cell>
        </row>
        <row r="3">
          <cell r="B3">
            <v>20200903002</v>
          </cell>
          <cell r="C3" t="str">
            <v>陈志鹏</v>
          </cell>
          <cell r="D3">
            <v>84.81</v>
          </cell>
        </row>
        <row r="4">
          <cell r="B4">
            <v>20200903017</v>
          </cell>
          <cell r="C4" t="str">
            <v>刘辉燕</v>
          </cell>
          <cell r="D4">
            <v>79.67</v>
          </cell>
        </row>
        <row r="5">
          <cell r="B5">
            <v>20200903005</v>
          </cell>
          <cell r="C5" t="str">
            <v>王晓光</v>
          </cell>
          <cell r="D5">
            <v>78.1</v>
          </cell>
        </row>
        <row r="6">
          <cell r="B6">
            <v>20200903003</v>
          </cell>
          <cell r="C6" t="str">
            <v>刁楚杨</v>
          </cell>
          <cell r="D6">
            <v>76.8</v>
          </cell>
        </row>
        <row r="7">
          <cell r="B7">
            <v>20200903038</v>
          </cell>
          <cell r="C7" t="str">
            <v>杨周锋</v>
          </cell>
          <cell r="D7">
            <v>76.65</v>
          </cell>
        </row>
        <row r="8">
          <cell r="B8">
            <v>20200903032</v>
          </cell>
          <cell r="C8" t="str">
            <v>麦灶相</v>
          </cell>
          <cell r="D8">
            <v>75.89</v>
          </cell>
        </row>
        <row r="9">
          <cell r="B9">
            <v>20200903045</v>
          </cell>
          <cell r="C9" t="str">
            <v>赖耀成</v>
          </cell>
          <cell r="D9">
            <v>75.65</v>
          </cell>
        </row>
        <row r="10">
          <cell r="B10">
            <v>20200903001</v>
          </cell>
          <cell r="C10" t="str">
            <v>巢煜铧</v>
          </cell>
          <cell r="D10">
            <v>75.02</v>
          </cell>
        </row>
        <row r="11">
          <cell r="B11">
            <v>20200903047</v>
          </cell>
          <cell r="C11" t="str">
            <v>温思远</v>
          </cell>
          <cell r="D11">
            <v>74.14</v>
          </cell>
        </row>
        <row r="12">
          <cell r="B12">
            <v>20200903048</v>
          </cell>
          <cell r="C12" t="str">
            <v>粱淑娴</v>
          </cell>
          <cell r="D12">
            <v>73.68</v>
          </cell>
        </row>
        <row r="13">
          <cell r="B13">
            <v>20200903009</v>
          </cell>
          <cell r="C13" t="str">
            <v>张翠灵</v>
          </cell>
          <cell r="D13">
            <v>73.05</v>
          </cell>
        </row>
        <row r="14">
          <cell r="B14">
            <v>20200903027</v>
          </cell>
          <cell r="C14" t="str">
            <v>叶道飚</v>
          </cell>
          <cell r="D14">
            <v>72.37</v>
          </cell>
        </row>
        <row r="15">
          <cell r="B15">
            <v>20200903015</v>
          </cell>
          <cell r="C15" t="str">
            <v>郑富艺</v>
          </cell>
          <cell r="D15">
            <v>72.22</v>
          </cell>
        </row>
        <row r="16">
          <cell r="B16">
            <v>20200903034</v>
          </cell>
          <cell r="C16" t="str">
            <v>周群锐</v>
          </cell>
          <cell r="D16">
            <v>71.76</v>
          </cell>
        </row>
        <row r="17">
          <cell r="B17">
            <v>20200903022</v>
          </cell>
          <cell r="C17" t="str">
            <v>曾文杰</v>
          </cell>
          <cell r="D17">
            <v>71.2</v>
          </cell>
        </row>
        <row r="18">
          <cell r="B18">
            <v>20200903008</v>
          </cell>
          <cell r="C18" t="str">
            <v>廖杰朗</v>
          </cell>
          <cell r="D18">
            <v>71.13</v>
          </cell>
        </row>
        <row r="19">
          <cell r="B19">
            <v>20200903030</v>
          </cell>
          <cell r="C19" t="str">
            <v>陈建平</v>
          </cell>
          <cell r="D19">
            <v>69.85</v>
          </cell>
        </row>
        <row r="20">
          <cell r="B20">
            <v>20200903037</v>
          </cell>
          <cell r="C20" t="str">
            <v>张洁颖</v>
          </cell>
          <cell r="D20">
            <v>69.76</v>
          </cell>
        </row>
        <row r="21">
          <cell r="B21">
            <v>20200903041</v>
          </cell>
          <cell r="C21" t="str">
            <v>卢萌伟</v>
          </cell>
          <cell r="D21">
            <v>68.7</v>
          </cell>
        </row>
        <row r="22">
          <cell r="B22">
            <v>20200903004</v>
          </cell>
          <cell r="C22" t="str">
            <v>袁培金</v>
          </cell>
          <cell r="D22">
            <v>68.58</v>
          </cell>
        </row>
        <row r="23">
          <cell r="B23">
            <v>20200903025</v>
          </cell>
          <cell r="C23" t="str">
            <v>谢瑞恒</v>
          </cell>
          <cell r="D23">
            <v>67.33</v>
          </cell>
        </row>
        <row r="24">
          <cell r="B24">
            <v>20200903029</v>
          </cell>
          <cell r="C24" t="str">
            <v>汤林兴</v>
          </cell>
          <cell r="D24">
            <v>67.2</v>
          </cell>
        </row>
        <row r="25">
          <cell r="B25">
            <v>20200903014</v>
          </cell>
          <cell r="C25" t="str">
            <v>简永东</v>
          </cell>
          <cell r="D25">
            <v>66.97</v>
          </cell>
        </row>
        <row r="26">
          <cell r="B26">
            <v>20200903007</v>
          </cell>
          <cell r="C26" t="str">
            <v>列智权</v>
          </cell>
          <cell r="D26">
            <v>66.79</v>
          </cell>
        </row>
        <row r="27">
          <cell r="B27">
            <v>20200903033</v>
          </cell>
          <cell r="C27" t="str">
            <v>赖伟坤</v>
          </cell>
          <cell r="D27">
            <v>66.62</v>
          </cell>
        </row>
        <row r="28">
          <cell r="B28">
            <v>20200903035</v>
          </cell>
          <cell r="C28" t="str">
            <v>卜宇航</v>
          </cell>
          <cell r="D28">
            <v>65.46</v>
          </cell>
        </row>
        <row r="29">
          <cell r="B29">
            <v>20200903011</v>
          </cell>
          <cell r="C29" t="str">
            <v>郭杰锋</v>
          </cell>
          <cell r="D29">
            <v>64.23</v>
          </cell>
        </row>
        <row r="30">
          <cell r="B30">
            <v>20200903024</v>
          </cell>
          <cell r="C30" t="str">
            <v>温镇华</v>
          </cell>
          <cell r="D30">
            <v>63.83</v>
          </cell>
        </row>
        <row r="31">
          <cell r="B31">
            <v>20200903019</v>
          </cell>
          <cell r="C31" t="str">
            <v>何浩恒</v>
          </cell>
          <cell r="D31">
            <v>61.37</v>
          </cell>
        </row>
        <row r="32">
          <cell r="B32">
            <v>20200903026</v>
          </cell>
          <cell r="C32" t="str">
            <v>尹桂珊</v>
          </cell>
          <cell r="D32">
            <v>56.38</v>
          </cell>
        </row>
        <row r="33">
          <cell r="B33">
            <v>20200903021</v>
          </cell>
          <cell r="C33" t="str">
            <v>刘志鹏</v>
          </cell>
          <cell r="D33">
            <v>55.67</v>
          </cell>
        </row>
        <row r="34">
          <cell r="B34">
            <v>20200903010</v>
          </cell>
          <cell r="C34" t="str">
            <v>梁祺盛</v>
          </cell>
          <cell r="D34">
            <v>54.86</v>
          </cell>
        </row>
        <row r="35">
          <cell r="B35">
            <v>20200903016</v>
          </cell>
          <cell r="C35" t="str">
            <v>阮文芳</v>
          </cell>
          <cell r="D35">
            <v>54.18</v>
          </cell>
        </row>
        <row r="36">
          <cell r="B36">
            <v>20200903044</v>
          </cell>
          <cell r="C36" t="str">
            <v>刘仲富</v>
          </cell>
          <cell r="D36">
            <v>54.15</v>
          </cell>
        </row>
        <row r="37">
          <cell r="B37">
            <v>20200903031</v>
          </cell>
          <cell r="C37" t="str">
            <v>魏智科</v>
          </cell>
          <cell r="D37">
            <v>54.1</v>
          </cell>
        </row>
        <row r="38">
          <cell r="B38">
            <v>20200903012</v>
          </cell>
          <cell r="C38" t="str">
            <v>徐景平</v>
          </cell>
          <cell r="D38">
            <v>52.62</v>
          </cell>
        </row>
        <row r="39">
          <cell r="B39">
            <v>20200903036</v>
          </cell>
          <cell r="C39" t="str">
            <v>张源源</v>
          </cell>
          <cell r="D39">
            <v>51.55</v>
          </cell>
        </row>
        <row r="40">
          <cell r="B40">
            <v>20200903006</v>
          </cell>
          <cell r="C40" t="str">
            <v>关嘉俊</v>
          </cell>
        </row>
        <row r="41">
          <cell r="B41">
            <v>20200903013</v>
          </cell>
          <cell r="C41" t="str">
            <v>刘俊标</v>
          </cell>
        </row>
        <row r="42">
          <cell r="B42">
            <v>20200903018</v>
          </cell>
          <cell r="C42" t="str">
            <v>刘沛贤</v>
          </cell>
        </row>
        <row r="43">
          <cell r="B43">
            <v>20200903020</v>
          </cell>
          <cell r="C43" t="str">
            <v>徐煌智</v>
          </cell>
        </row>
        <row r="44">
          <cell r="B44">
            <v>20200903023</v>
          </cell>
          <cell r="C44" t="str">
            <v>何榕斌</v>
          </cell>
        </row>
        <row r="45">
          <cell r="B45">
            <v>20200903028</v>
          </cell>
          <cell r="C45" t="str">
            <v>何彦霖</v>
          </cell>
        </row>
        <row r="46">
          <cell r="B46">
            <v>20200903039</v>
          </cell>
          <cell r="C46" t="str">
            <v>练翰林</v>
          </cell>
        </row>
        <row r="47">
          <cell r="B47">
            <v>20200903040</v>
          </cell>
          <cell r="C47" t="str">
            <v>熊钦明</v>
          </cell>
        </row>
        <row r="48">
          <cell r="B48">
            <v>20200903042</v>
          </cell>
          <cell r="C48" t="str">
            <v>谢振鸿</v>
          </cell>
        </row>
        <row r="49">
          <cell r="B49">
            <v>20200903043</v>
          </cell>
          <cell r="C49" t="str">
            <v>谭文财</v>
          </cell>
        </row>
        <row r="50">
          <cell r="B50">
            <v>20200903046</v>
          </cell>
          <cell r="C50" t="str">
            <v>朱伟东</v>
          </cell>
        </row>
      </sheetData>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8206"/>
  <sheetViews>
    <sheetView tabSelected="1" topLeftCell="A49" workbookViewId="0">
      <selection activeCell="M51" sqref="M51"/>
    </sheetView>
  </sheetViews>
  <sheetFormatPr defaultColWidth="9" defaultRowHeight="13.5"/>
  <cols>
    <col min="1" max="1" width="6.125" style="4" customWidth="1"/>
    <col min="2" max="2" width="12.875" style="4" customWidth="1"/>
    <col min="3" max="3" width="9.875" style="4" customWidth="1"/>
    <col min="4" max="4" width="14.125" style="4" customWidth="1"/>
    <col min="5" max="5" width="5.375" style="4" customWidth="1"/>
    <col min="6" max="7" width="8.75833333333333" style="5" customWidth="1"/>
    <col min="8" max="8" width="7.875" style="6" customWidth="1"/>
    <col min="9" max="11" width="8.75833333333333" style="5" customWidth="1"/>
    <col min="12" max="12" width="7" style="4" customWidth="1"/>
    <col min="13" max="13" width="8" style="4" customWidth="1"/>
    <col min="14" max="16384" width="9" style="4"/>
  </cols>
  <sheetData>
    <row r="1" ht="23.25" customHeight="1" spans="1:2">
      <c r="A1" s="7" t="s">
        <v>0</v>
      </c>
      <c r="B1" s="8"/>
    </row>
    <row r="2" ht="41.1" customHeight="1" spans="1:13">
      <c r="A2" s="9" t="s">
        <v>1</v>
      </c>
      <c r="B2" s="9"/>
      <c r="C2" s="9"/>
      <c r="D2" s="9"/>
      <c r="E2" s="9"/>
      <c r="F2" s="9"/>
      <c r="G2" s="9"/>
      <c r="H2" s="10"/>
      <c r="I2" s="9"/>
      <c r="J2" s="9"/>
      <c r="K2" s="9"/>
      <c r="L2" s="9"/>
      <c r="M2" s="9"/>
    </row>
    <row r="3" s="1" customFormat="1" ht="53.1" customHeight="1" spans="1:13">
      <c r="A3" s="11" t="s">
        <v>2</v>
      </c>
      <c r="B3" s="11" t="s">
        <v>3</v>
      </c>
      <c r="C3" s="11" t="s">
        <v>4</v>
      </c>
      <c r="D3" s="11" t="s">
        <v>5</v>
      </c>
      <c r="E3" s="11" t="s">
        <v>6</v>
      </c>
      <c r="F3" s="12" t="s">
        <v>7</v>
      </c>
      <c r="G3" s="12" t="s">
        <v>8</v>
      </c>
      <c r="H3" s="13" t="s">
        <v>9</v>
      </c>
      <c r="I3" s="12" t="s">
        <v>10</v>
      </c>
      <c r="J3" s="12" t="s">
        <v>11</v>
      </c>
      <c r="K3" s="12" t="s">
        <v>12</v>
      </c>
      <c r="L3" s="23" t="s">
        <v>13</v>
      </c>
      <c r="M3" s="23" t="s">
        <v>14</v>
      </c>
    </row>
    <row r="4" s="1" customFormat="1" ht="32.1" customHeight="1" spans="1:13">
      <c r="A4" s="14">
        <v>1</v>
      </c>
      <c r="B4" s="14" t="s">
        <v>15</v>
      </c>
      <c r="C4" s="14" t="s">
        <v>16</v>
      </c>
      <c r="D4" s="14">
        <v>20200903002</v>
      </c>
      <c r="E4" s="14" t="s">
        <v>17</v>
      </c>
      <c r="F4" s="15">
        <f>VLOOKUP(D:D,[1]成绩表!$B$1:$D$65536,3,0)</f>
        <v>84.81</v>
      </c>
      <c r="G4" s="15">
        <f t="shared" ref="G4:G40" si="0">F4*0.4</f>
        <v>33.924</v>
      </c>
      <c r="H4" s="16">
        <v>336</v>
      </c>
      <c r="I4" s="24">
        <v>100</v>
      </c>
      <c r="J4" s="24">
        <f t="shared" ref="J4:J31" si="1">I4*0.3</f>
        <v>30</v>
      </c>
      <c r="K4" s="24">
        <f t="shared" ref="K4:K40" si="2">J4+G4</f>
        <v>63.924</v>
      </c>
      <c r="L4" s="14">
        <v>1</v>
      </c>
      <c r="M4" s="14" t="s">
        <v>18</v>
      </c>
    </row>
    <row r="5" s="1" customFormat="1" ht="32.1" customHeight="1" spans="1:13">
      <c r="A5" s="14">
        <v>2</v>
      </c>
      <c r="B5" s="14" t="s">
        <v>15</v>
      </c>
      <c r="C5" s="14" t="s">
        <v>19</v>
      </c>
      <c r="D5" s="14">
        <v>20200903003</v>
      </c>
      <c r="E5" s="14" t="s">
        <v>17</v>
      </c>
      <c r="F5" s="15">
        <f>VLOOKUP(D:D,[1]成绩表!$B$1:$D$65536,3,0)</f>
        <v>76.8</v>
      </c>
      <c r="G5" s="15">
        <f t="shared" si="0"/>
        <v>30.72</v>
      </c>
      <c r="H5" s="16">
        <v>341</v>
      </c>
      <c r="I5" s="24">
        <v>100</v>
      </c>
      <c r="J5" s="24">
        <f t="shared" si="1"/>
        <v>30</v>
      </c>
      <c r="K5" s="24">
        <f t="shared" si="2"/>
        <v>60.72</v>
      </c>
      <c r="L5" s="14">
        <v>2</v>
      </c>
      <c r="M5" s="14" t="s">
        <v>18</v>
      </c>
    </row>
    <row r="6" s="1" customFormat="1" ht="32.1" customHeight="1" spans="1:13">
      <c r="A6" s="14">
        <v>3</v>
      </c>
      <c r="B6" s="14" t="s">
        <v>15</v>
      </c>
      <c r="C6" s="14" t="s">
        <v>20</v>
      </c>
      <c r="D6" s="14">
        <v>20200903045</v>
      </c>
      <c r="E6" s="14" t="s">
        <v>17</v>
      </c>
      <c r="F6" s="15">
        <f>VLOOKUP(D:D,[1]成绩表!$B$1:$D$65536,3,0)</f>
        <v>75.65</v>
      </c>
      <c r="G6" s="15">
        <f t="shared" si="0"/>
        <v>30.26</v>
      </c>
      <c r="H6" s="16">
        <v>401</v>
      </c>
      <c r="I6" s="24">
        <v>99</v>
      </c>
      <c r="J6" s="24">
        <f t="shared" si="1"/>
        <v>29.7</v>
      </c>
      <c r="K6" s="24">
        <f t="shared" si="2"/>
        <v>59.96</v>
      </c>
      <c r="L6" s="14">
        <v>3</v>
      </c>
      <c r="M6" s="14" t="s">
        <v>18</v>
      </c>
    </row>
    <row r="7" s="1" customFormat="1" ht="32.1" customHeight="1" spans="1:13">
      <c r="A7" s="14">
        <v>4</v>
      </c>
      <c r="B7" s="14" t="s">
        <v>15</v>
      </c>
      <c r="C7" s="14" t="s">
        <v>21</v>
      </c>
      <c r="D7" s="14">
        <v>20200903027</v>
      </c>
      <c r="E7" s="14" t="s">
        <v>17</v>
      </c>
      <c r="F7" s="15">
        <f>VLOOKUP(D:D,[1]成绩表!$B$1:$D$65536,3,0)</f>
        <v>72.37</v>
      </c>
      <c r="G7" s="15">
        <f t="shared" si="0"/>
        <v>28.948</v>
      </c>
      <c r="H7" s="16">
        <v>351</v>
      </c>
      <c r="I7" s="24">
        <v>100</v>
      </c>
      <c r="J7" s="24">
        <f t="shared" si="1"/>
        <v>30</v>
      </c>
      <c r="K7" s="24">
        <f t="shared" si="2"/>
        <v>58.948</v>
      </c>
      <c r="L7" s="14">
        <v>4</v>
      </c>
      <c r="M7" s="14" t="s">
        <v>18</v>
      </c>
    </row>
    <row r="8" s="1" customFormat="1" ht="32.1" customHeight="1" spans="1:13">
      <c r="A8" s="14">
        <v>5</v>
      </c>
      <c r="B8" s="14" t="s">
        <v>15</v>
      </c>
      <c r="C8" s="14" t="s">
        <v>22</v>
      </c>
      <c r="D8" s="14">
        <v>20200903015</v>
      </c>
      <c r="E8" s="14" t="s">
        <v>17</v>
      </c>
      <c r="F8" s="15">
        <f>VLOOKUP(D:D,[1]成绩表!$B$1:$D$65536,3,0)</f>
        <v>72.22</v>
      </c>
      <c r="G8" s="15">
        <f t="shared" si="0"/>
        <v>28.888</v>
      </c>
      <c r="H8" s="16">
        <v>322</v>
      </c>
      <c r="I8" s="24">
        <v>100</v>
      </c>
      <c r="J8" s="24">
        <f t="shared" si="1"/>
        <v>30</v>
      </c>
      <c r="K8" s="24">
        <f t="shared" si="2"/>
        <v>58.888</v>
      </c>
      <c r="L8" s="14">
        <v>5</v>
      </c>
      <c r="M8" s="14" t="s">
        <v>18</v>
      </c>
    </row>
    <row r="9" s="1" customFormat="1" ht="32.1" customHeight="1" spans="1:13">
      <c r="A9" s="14">
        <v>6</v>
      </c>
      <c r="B9" s="14" t="s">
        <v>15</v>
      </c>
      <c r="C9" s="14" t="s">
        <v>23</v>
      </c>
      <c r="D9" s="14">
        <v>20200903022</v>
      </c>
      <c r="E9" s="14" t="s">
        <v>17</v>
      </c>
      <c r="F9" s="15">
        <f>VLOOKUP(D:D,[1]成绩表!$B$1:$D$65536,3,0)</f>
        <v>71.2</v>
      </c>
      <c r="G9" s="15">
        <f t="shared" si="0"/>
        <v>28.48</v>
      </c>
      <c r="H9" s="16">
        <v>401</v>
      </c>
      <c r="I9" s="24">
        <v>99</v>
      </c>
      <c r="J9" s="24">
        <f t="shared" si="1"/>
        <v>29.7</v>
      </c>
      <c r="K9" s="24">
        <f t="shared" si="2"/>
        <v>58.18</v>
      </c>
      <c r="L9" s="14">
        <v>6</v>
      </c>
      <c r="M9" s="14" t="s">
        <v>18</v>
      </c>
    </row>
    <row r="10" s="1" customFormat="1" ht="32.1" customHeight="1" spans="1:13">
      <c r="A10" s="17">
        <v>7</v>
      </c>
      <c r="B10" s="17" t="s">
        <v>15</v>
      </c>
      <c r="C10" s="17" t="s">
        <v>24</v>
      </c>
      <c r="D10" s="17">
        <v>20200903037</v>
      </c>
      <c r="E10" s="17" t="s">
        <v>25</v>
      </c>
      <c r="F10" s="18">
        <f>VLOOKUP(D:D,[1]成绩表!$B$1:$D$65536,3,0)</f>
        <v>69.76</v>
      </c>
      <c r="G10" s="18">
        <f t="shared" si="0"/>
        <v>27.904</v>
      </c>
      <c r="H10" s="19">
        <v>313</v>
      </c>
      <c r="I10" s="25">
        <v>100</v>
      </c>
      <c r="J10" s="25">
        <f t="shared" si="1"/>
        <v>30</v>
      </c>
      <c r="K10" s="25">
        <f t="shared" si="2"/>
        <v>57.904</v>
      </c>
      <c r="L10" s="17">
        <v>7</v>
      </c>
      <c r="M10" s="17" t="s">
        <v>26</v>
      </c>
    </row>
    <row r="11" s="1" customFormat="1" ht="32.1" customHeight="1" spans="1:13">
      <c r="A11" s="14">
        <v>8</v>
      </c>
      <c r="B11" s="14" t="s">
        <v>15</v>
      </c>
      <c r="C11" s="14" t="s">
        <v>27</v>
      </c>
      <c r="D11" s="14">
        <v>20200903034</v>
      </c>
      <c r="E11" s="14" t="s">
        <v>17</v>
      </c>
      <c r="F11" s="15">
        <f>VLOOKUP(D:D,[1]成绩表!$B$1:$D$65536,3,0)</f>
        <v>71.76</v>
      </c>
      <c r="G11" s="15">
        <f t="shared" si="0"/>
        <v>28.704</v>
      </c>
      <c r="H11" s="16">
        <v>403</v>
      </c>
      <c r="I11" s="24">
        <v>97</v>
      </c>
      <c r="J11" s="24">
        <f t="shared" si="1"/>
        <v>29.1</v>
      </c>
      <c r="K11" s="24">
        <f t="shared" si="2"/>
        <v>57.804</v>
      </c>
      <c r="L11" s="14">
        <v>8</v>
      </c>
      <c r="M11" s="14" t="s">
        <v>26</v>
      </c>
    </row>
    <row r="12" s="1" customFormat="1" ht="32.1" customHeight="1" spans="1:13">
      <c r="A12" s="14">
        <v>9</v>
      </c>
      <c r="B12" s="14" t="s">
        <v>15</v>
      </c>
      <c r="C12" s="14" t="s">
        <v>28</v>
      </c>
      <c r="D12" s="14">
        <v>20200903030</v>
      </c>
      <c r="E12" s="14" t="s">
        <v>17</v>
      </c>
      <c r="F12" s="15">
        <f>VLOOKUP(D:D,[1]成绩表!$B$1:$D$65536,3,0)</f>
        <v>69.85</v>
      </c>
      <c r="G12" s="15">
        <f t="shared" si="0"/>
        <v>27.94</v>
      </c>
      <c r="H12" s="16">
        <v>401</v>
      </c>
      <c r="I12" s="24">
        <v>99</v>
      </c>
      <c r="J12" s="24">
        <f t="shared" si="1"/>
        <v>29.7</v>
      </c>
      <c r="K12" s="24">
        <f t="shared" si="2"/>
        <v>57.64</v>
      </c>
      <c r="L12" s="14">
        <v>9</v>
      </c>
      <c r="M12" s="14" t="s">
        <v>26</v>
      </c>
    </row>
    <row r="13" s="1" customFormat="1" ht="32.1" customHeight="1" spans="1:13">
      <c r="A13" s="14">
        <v>10</v>
      </c>
      <c r="B13" s="14" t="s">
        <v>15</v>
      </c>
      <c r="C13" s="14" t="s">
        <v>29</v>
      </c>
      <c r="D13" s="14">
        <v>20200903004</v>
      </c>
      <c r="E13" s="14" t="s">
        <v>17</v>
      </c>
      <c r="F13" s="15">
        <f>VLOOKUP(D:D,[1]成绩表!$B$1:$D$65536,3,0)</f>
        <v>68.58</v>
      </c>
      <c r="G13" s="15">
        <f t="shared" si="0"/>
        <v>27.432</v>
      </c>
      <c r="H13" s="16">
        <v>353</v>
      </c>
      <c r="I13" s="24">
        <v>100</v>
      </c>
      <c r="J13" s="24">
        <f t="shared" si="1"/>
        <v>30</v>
      </c>
      <c r="K13" s="24">
        <f t="shared" si="2"/>
        <v>57.432</v>
      </c>
      <c r="L13" s="14">
        <v>10</v>
      </c>
      <c r="M13" s="14" t="s">
        <v>26</v>
      </c>
    </row>
    <row r="14" s="1" customFormat="1" ht="32.1" customHeight="1" spans="1:13">
      <c r="A14" s="14">
        <v>11</v>
      </c>
      <c r="B14" s="14" t="s">
        <v>15</v>
      </c>
      <c r="C14" s="14" t="s">
        <v>30</v>
      </c>
      <c r="D14" s="14">
        <v>20200903001</v>
      </c>
      <c r="E14" s="14" t="s">
        <v>17</v>
      </c>
      <c r="F14" s="15">
        <f>VLOOKUP(D:D,[1]成绩表!$B$1:$D$65536,3,0)</f>
        <v>75.02</v>
      </c>
      <c r="G14" s="15">
        <f t="shared" si="0"/>
        <v>30.008</v>
      </c>
      <c r="H14" s="16">
        <v>416</v>
      </c>
      <c r="I14" s="24">
        <v>84</v>
      </c>
      <c r="J14" s="24">
        <f t="shared" si="1"/>
        <v>25.2</v>
      </c>
      <c r="K14" s="24">
        <f t="shared" si="2"/>
        <v>55.208</v>
      </c>
      <c r="L14" s="14">
        <v>11</v>
      </c>
      <c r="M14" s="14" t="s">
        <v>26</v>
      </c>
    </row>
    <row r="15" s="1" customFormat="1" ht="32.1" customHeight="1" spans="1:13">
      <c r="A15" s="14">
        <v>12</v>
      </c>
      <c r="B15" s="14" t="s">
        <v>15</v>
      </c>
      <c r="C15" s="14" t="s">
        <v>31</v>
      </c>
      <c r="D15" s="14">
        <v>20200903009</v>
      </c>
      <c r="E15" s="14" t="s">
        <v>25</v>
      </c>
      <c r="F15" s="15">
        <f>VLOOKUP(D:D,[1]成绩表!$B$1:$D$65536,3,0)</f>
        <v>73.05</v>
      </c>
      <c r="G15" s="15">
        <f t="shared" si="0"/>
        <v>29.22</v>
      </c>
      <c r="H15" s="16">
        <v>344</v>
      </c>
      <c r="I15" s="24">
        <v>86</v>
      </c>
      <c r="J15" s="24">
        <f t="shared" si="1"/>
        <v>25.8</v>
      </c>
      <c r="K15" s="24">
        <f t="shared" si="2"/>
        <v>55.02</v>
      </c>
      <c r="L15" s="14">
        <v>12</v>
      </c>
      <c r="M15" s="14" t="s">
        <v>26</v>
      </c>
    </row>
    <row r="16" s="1" customFormat="1" ht="32.1" customHeight="1" spans="1:13">
      <c r="A16" s="14">
        <v>13</v>
      </c>
      <c r="B16" s="14" t="s">
        <v>15</v>
      </c>
      <c r="C16" s="14" t="s">
        <v>32</v>
      </c>
      <c r="D16" s="14">
        <v>20200903014</v>
      </c>
      <c r="E16" s="14" t="s">
        <v>17</v>
      </c>
      <c r="F16" s="15">
        <f>VLOOKUP(D:D,[1]成绩表!$B$1:$D$65536,3,0)</f>
        <v>66.97</v>
      </c>
      <c r="G16" s="15">
        <f t="shared" si="0"/>
        <v>26.788</v>
      </c>
      <c r="H16" s="16">
        <v>407</v>
      </c>
      <c r="I16" s="24">
        <v>93</v>
      </c>
      <c r="J16" s="24">
        <f t="shared" si="1"/>
        <v>27.9</v>
      </c>
      <c r="K16" s="24">
        <f t="shared" si="2"/>
        <v>54.688</v>
      </c>
      <c r="L16" s="14">
        <v>13</v>
      </c>
      <c r="M16" s="14" t="s">
        <v>26</v>
      </c>
    </row>
    <row r="17" s="1" customFormat="1" ht="32.1" customHeight="1" spans="1:13">
      <c r="A17" s="14">
        <v>14</v>
      </c>
      <c r="B17" s="14" t="s">
        <v>15</v>
      </c>
      <c r="C17" s="14" t="s">
        <v>33</v>
      </c>
      <c r="D17" s="14">
        <v>20200903038</v>
      </c>
      <c r="E17" s="14" t="s">
        <v>17</v>
      </c>
      <c r="F17" s="15">
        <f>VLOOKUP(D:D,[1]成绩表!$B$1:$D$65536,3,0)</f>
        <v>76.65</v>
      </c>
      <c r="G17" s="15">
        <f t="shared" si="0"/>
        <v>30.66</v>
      </c>
      <c r="H17" s="16">
        <v>421</v>
      </c>
      <c r="I17" s="24">
        <v>79</v>
      </c>
      <c r="J17" s="24">
        <f t="shared" si="1"/>
        <v>23.7</v>
      </c>
      <c r="K17" s="24">
        <f t="shared" si="2"/>
        <v>54.36</v>
      </c>
      <c r="L17" s="14">
        <v>14</v>
      </c>
      <c r="M17" s="14" t="s">
        <v>26</v>
      </c>
    </row>
    <row r="18" s="1" customFormat="1" ht="32.1" customHeight="1" spans="1:13">
      <c r="A18" s="14">
        <v>15</v>
      </c>
      <c r="B18" s="14" t="s">
        <v>15</v>
      </c>
      <c r="C18" s="14" t="s">
        <v>34</v>
      </c>
      <c r="D18" s="14">
        <v>20200903008</v>
      </c>
      <c r="E18" s="14" t="s">
        <v>17</v>
      </c>
      <c r="F18" s="15">
        <f>VLOOKUP(D:D,[1]成绩表!$B$1:$D$65536,3,0)</f>
        <v>71.13</v>
      </c>
      <c r="G18" s="15">
        <f t="shared" si="0"/>
        <v>28.452</v>
      </c>
      <c r="H18" s="16">
        <v>416</v>
      </c>
      <c r="I18" s="24">
        <v>84</v>
      </c>
      <c r="J18" s="24">
        <f t="shared" si="1"/>
        <v>25.2</v>
      </c>
      <c r="K18" s="24">
        <f t="shared" si="2"/>
        <v>53.652</v>
      </c>
      <c r="L18" s="14">
        <v>15</v>
      </c>
      <c r="M18" s="14" t="s">
        <v>26</v>
      </c>
    </row>
    <row r="19" s="1" customFormat="1" ht="32.1" customHeight="1" spans="1:13">
      <c r="A19" s="14">
        <v>16</v>
      </c>
      <c r="B19" s="14" t="s">
        <v>15</v>
      </c>
      <c r="C19" s="14" t="s">
        <v>35</v>
      </c>
      <c r="D19" s="14">
        <v>20200903032</v>
      </c>
      <c r="E19" s="14" t="s">
        <v>17</v>
      </c>
      <c r="F19" s="15">
        <f>VLOOKUP(D:D,[1]成绩表!$B$1:$D$65536,3,0)</f>
        <v>75.89</v>
      </c>
      <c r="G19" s="15">
        <f t="shared" si="0"/>
        <v>30.356</v>
      </c>
      <c r="H19" s="16">
        <v>428</v>
      </c>
      <c r="I19" s="24">
        <v>72</v>
      </c>
      <c r="J19" s="24">
        <f t="shared" si="1"/>
        <v>21.6</v>
      </c>
      <c r="K19" s="24">
        <f t="shared" si="2"/>
        <v>51.956</v>
      </c>
      <c r="L19" s="14">
        <v>16</v>
      </c>
      <c r="M19" s="14" t="s">
        <v>26</v>
      </c>
    </row>
    <row r="20" s="1" customFormat="1" ht="32.1" customHeight="1" spans="1:13">
      <c r="A20" s="14">
        <v>17</v>
      </c>
      <c r="B20" s="14" t="s">
        <v>15</v>
      </c>
      <c r="C20" s="14" t="s">
        <v>36</v>
      </c>
      <c r="D20" s="14">
        <v>20200903035</v>
      </c>
      <c r="E20" s="14" t="s">
        <v>17</v>
      </c>
      <c r="F20" s="15">
        <f>VLOOKUP(D:D,[1]成绩表!$B$1:$D$65536,3,0)</f>
        <v>65.46</v>
      </c>
      <c r="G20" s="15">
        <f t="shared" si="0"/>
        <v>26.184</v>
      </c>
      <c r="H20" s="16">
        <v>422</v>
      </c>
      <c r="I20" s="24">
        <v>78</v>
      </c>
      <c r="J20" s="24">
        <f t="shared" si="1"/>
        <v>23.4</v>
      </c>
      <c r="K20" s="24">
        <f t="shared" si="2"/>
        <v>49.584</v>
      </c>
      <c r="L20" s="14">
        <v>17</v>
      </c>
      <c r="M20" s="14" t="s">
        <v>26</v>
      </c>
    </row>
    <row r="21" s="1" customFormat="1" ht="32.1" customHeight="1" spans="1:13">
      <c r="A21" s="14">
        <v>18</v>
      </c>
      <c r="B21" s="14" t="s">
        <v>15</v>
      </c>
      <c r="C21" s="14" t="s">
        <v>37</v>
      </c>
      <c r="D21" s="14">
        <v>20200903019</v>
      </c>
      <c r="E21" s="14" t="s">
        <v>17</v>
      </c>
      <c r="F21" s="15">
        <f>VLOOKUP(D:D,[1]成绩表!$B$1:$D$65536,3,0)</f>
        <v>61.37</v>
      </c>
      <c r="G21" s="15">
        <f t="shared" si="0"/>
        <v>24.548</v>
      </c>
      <c r="H21" s="16">
        <v>418</v>
      </c>
      <c r="I21" s="24">
        <v>82</v>
      </c>
      <c r="J21" s="24">
        <f t="shared" si="1"/>
        <v>24.6</v>
      </c>
      <c r="K21" s="24">
        <f t="shared" si="2"/>
        <v>49.148</v>
      </c>
      <c r="L21" s="14">
        <v>18</v>
      </c>
      <c r="M21" s="14" t="s">
        <v>26</v>
      </c>
    </row>
    <row r="22" s="1" customFormat="1" ht="32.1" customHeight="1" spans="1:13">
      <c r="A22" s="14">
        <v>19</v>
      </c>
      <c r="B22" s="14" t="s">
        <v>15</v>
      </c>
      <c r="C22" s="14" t="s">
        <v>38</v>
      </c>
      <c r="D22" s="14">
        <v>20200903025</v>
      </c>
      <c r="E22" s="14" t="s">
        <v>17</v>
      </c>
      <c r="F22" s="15">
        <f>VLOOKUP(D:D,[1]成绩表!$B$1:$D$65536,3,0)</f>
        <v>67.33</v>
      </c>
      <c r="G22" s="15">
        <f t="shared" si="0"/>
        <v>26.932</v>
      </c>
      <c r="H22" s="16">
        <v>429</v>
      </c>
      <c r="I22" s="24">
        <v>71</v>
      </c>
      <c r="J22" s="24">
        <f t="shared" si="1"/>
        <v>21.3</v>
      </c>
      <c r="K22" s="24">
        <f t="shared" si="2"/>
        <v>48.232</v>
      </c>
      <c r="L22" s="14">
        <v>19</v>
      </c>
      <c r="M22" s="14" t="s">
        <v>26</v>
      </c>
    </row>
    <row r="23" s="1" customFormat="1" ht="32.1" customHeight="1" spans="1:13">
      <c r="A23" s="14">
        <v>20</v>
      </c>
      <c r="B23" s="14" t="s">
        <v>15</v>
      </c>
      <c r="C23" s="14" t="s">
        <v>39</v>
      </c>
      <c r="D23" s="14">
        <v>20200903041</v>
      </c>
      <c r="E23" s="14" t="s">
        <v>17</v>
      </c>
      <c r="F23" s="15">
        <f>VLOOKUP(D:D,[1]成绩表!$B$1:$D$65536,3,0)</f>
        <v>68.7</v>
      </c>
      <c r="G23" s="15">
        <f t="shared" si="0"/>
        <v>27.48</v>
      </c>
      <c r="H23" s="16">
        <v>433</v>
      </c>
      <c r="I23" s="24">
        <v>67</v>
      </c>
      <c r="J23" s="24">
        <f t="shared" si="1"/>
        <v>20.1</v>
      </c>
      <c r="K23" s="24">
        <f t="shared" si="2"/>
        <v>47.58</v>
      </c>
      <c r="L23" s="14">
        <v>20</v>
      </c>
      <c r="M23" s="14" t="s">
        <v>26</v>
      </c>
    </row>
    <row r="24" s="1" customFormat="1" ht="32.1" customHeight="1" spans="1:13">
      <c r="A24" s="14">
        <v>21</v>
      </c>
      <c r="B24" s="14" t="s">
        <v>15</v>
      </c>
      <c r="C24" s="14" t="s">
        <v>40</v>
      </c>
      <c r="D24" s="14">
        <v>20200903033</v>
      </c>
      <c r="E24" s="14" t="s">
        <v>17</v>
      </c>
      <c r="F24" s="15">
        <f>VLOOKUP(D:D,[1]成绩表!$B$1:$D$65536,3,0)</f>
        <v>66.62</v>
      </c>
      <c r="G24" s="15">
        <f t="shared" si="0"/>
        <v>26.648</v>
      </c>
      <c r="H24" s="16">
        <v>434</v>
      </c>
      <c r="I24" s="24">
        <v>66</v>
      </c>
      <c r="J24" s="24">
        <f t="shared" si="1"/>
        <v>19.8</v>
      </c>
      <c r="K24" s="24">
        <f t="shared" si="2"/>
        <v>46.448</v>
      </c>
      <c r="L24" s="14">
        <v>21</v>
      </c>
      <c r="M24" s="14" t="s">
        <v>26</v>
      </c>
    </row>
    <row r="25" s="1" customFormat="1" ht="32.1" customHeight="1" spans="1:13">
      <c r="A25" s="14">
        <v>22</v>
      </c>
      <c r="B25" s="14" t="s">
        <v>15</v>
      </c>
      <c r="C25" s="14" t="s">
        <v>41</v>
      </c>
      <c r="D25" s="14">
        <v>20200903010</v>
      </c>
      <c r="E25" s="14" t="s">
        <v>17</v>
      </c>
      <c r="F25" s="15">
        <f>VLOOKUP(D:D,[1]成绩表!$B$1:$D$65536,3,0)</f>
        <v>54.86</v>
      </c>
      <c r="G25" s="15">
        <f t="shared" si="0"/>
        <v>21.944</v>
      </c>
      <c r="H25" s="16">
        <v>423</v>
      </c>
      <c r="I25" s="24">
        <v>77</v>
      </c>
      <c r="J25" s="24">
        <f t="shared" si="1"/>
        <v>23.1</v>
      </c>
      <c r="K25" s="24">
        <f t="shared" si="2"/>
        <v>45.044</v>
      </c>
      <c r="L25" s="14">
        <v>22</v>
      </c>
      <c r="M25" s="14" t="s">
        <v>26</v>
      </c>
    </row>
    <row r="26" s="1" customFormat="1" ht="32.1" customHeight="1" spans="1:13">
      <c r="A26" s="14">
        <v>23</v>
      </c>
      <c r="B26" s="14" t="s">
        <v>15</v>
      </c>
      <c r="C26" s="14" t="s">
        <v>42</v>
      </c>
      <c r="D26" s="14">
        <v>20200903011</v>
      </c>
      <c r="E26" s="14" t="s">
        <v>17</v>
      </c>
      <c r="F26" s="15">
        <f>VLOOKUP(D:D,[1]成绩表!$B$1:$D$65536,3,0)</f>
        <v>64.23</v>
      </c>
      <c r="G26" s="15">
        <f t="shared" si="0"/>
        <v>25.692</v>
      </c>
      <c r="H26" s="16">
        <v>436</v>
      </c>
      <c r="I26" s="24">
        <v>64</v>
      </c>
      <c r="J26" s="24">
        <f t="shared" si="1"/>
        <v>19.2</v>
      </c>
      <c r="K26" s="24">
        <f t="shared" si="2"/>
        <v>44.892</v>
      </c>
      <c r="L26" s="14">
        <v>23</v>
      </c>
      <c r="M26" s="14" t="s">
        <v>26</v>
      </c>
    </row>
    <row r="27" s="1" customFormat="1" ht="32.1" customHeight="1" spans="1:13">
      <c r="A27" s="14">
        <v>24</v>
      </c>
      <c r="B27" s="14" t="s">
        <v>15</v>
      </c>
      <c r="C27" s="14" t="s">
        <v>43</v>
      </c>
      <c r="D27" s="14">
        <v>20200903026</v>
      </c>
      <c r="E27" s="14" t="s">
        <v>25</v>
      </c>
      <c r="F27" s="15">
        <f>VLOOKUP(D:D,[1]成绩表!$B$1:$D$65536,3,0)</f>
        <v>56.38</v>
      </c>
      <c r="G27" s="15">
        <f t="shared" si="0"/>
        <v>22.552</v>
      </c>
      <c r="H27" s="16">
        <v>356</v>
      </c>
      <c r="I27" s="24">
        <v>74</v>
      </c>
      <c r="J27" s="24">
        <f t="shared" si="1"/>
        <v>22.2</v>
      </c>
      <c r="K27" s="24">
        <f t="shared" si="2"/>
        <v>44.752</v>
      </c>
      <c r="L27" s="14">
        <v>24</v>
      </c>
      <c r="M27" s="14" t="s">
        <v>26</v>
      </c>
    </row>
    <row r="28" s="2" customFormat="1" ht="32.1" customHeight="1" spans="1:13">
      <c r="A28" s="14">
        <v>25</v>
      </c>
      <c r="B28" s="14" t="s">
        <v>15</v>
      </c>
      <c r="C28" s="14" t="s">
        <v>44</v>
      </c>
      <c r="D28" s="14">
        <v>20200903021</v>
      </c>
      <c r="E28" s="14" t="s">
        <v>17</v>
      </c>
      <c r="F28" s="15">
        <f>VLOOKUP(D:D,[1]成绩表!$B$1:$D$65536,3,0)</f>
        <v>55.67</v>
      </c>
      <c r="G28" s="15">
        <f t="shared" si="0"/>
        <v>22.268</v>
      </c>
      <c r="H28" s="16">
        <v>426</v>
      </c>
      <c r="I28" s="24">
        <v>74</v>
      </c>
      <c r="J28" s="24">
        <f t="shared" si="1"/>
        <v>22.2</v>
      </c>
      <c r="K28" s="24">
        <f t="shared" si="2"/>
        <v>44.468</v>
      </c>
      <c r="L28" s="14">
        <v>25</v>
      </c>
      <c r="M28" s="14" t="s">
        <v>26</v>
      </c>
    </row>
    <row r="29" s="2" customFormat="1" ht="32.1" customHeight="1" spans="1:13">
      <c r="A29" s="14">
        <v>26</v>
      </c>
      <c r="B29" s="14" t="s">
        <v>15</v>
      </c>
      <c r="C29" s="14" t="s">
        <v>45</v>
      </c>
      <c r="D29" s="14">
        <v>20200903016</v>
      </c>
      <c r="E29" s="14" t="s">
        <v>25</v>
      </c>
      <c r="F29" s="15">
        <f>VLOOKUP(D:D,[1]成绩表!$B$1:$D$65536,3,0)</f>
        <v>54.18</v>
      </c>
      <c r="G29" s="15">
        <f t="shared" si="0"/>
        <v>21.672</v>
      </c>
      <c r="H29" s="16">
        <v>355</v>
      </c>
      <c r="I29" s="24">
        <v>75</v>
      </c>
      <c r="J29" s="24">
        <f t="shared" si="1"/>
        <v>22.5</v>
      </c>
      <c r="K29" s="24">
        <f t="shared" si="2"/>
        <v>44.172</v>
      </c>
      <c r="L29" s="14">
        <v>26</v>
      </c>
      <c r="M29" s="14" t="s">
        <v>26</v>
      </c>
    </row>
    <row r="30" s="2" customFormat="1" ht="32.1" customHeight="1" spans="1:13">
      <c r="A30" s="14">
        <v>27</v>
      </c>
      <c r="B30" s="14" t="s">
        <v>15</v>
      </c>
      <c r="C30" s="14" t="s">
        <v>46</v>
      </c>
      <c r="D30" s="14">
        <v>20200903012</v>
      </c>
      <c r="E30" s="14" t="s">
        <v>17</v>
      </c>
      <c r="F30" s="15">
        <f>VLOOKUP(D:D,[1]成绩表!$B$1:$D$65536,3,0)</f>
        <v>52.62</v>
      </c>
      <c r="G30" s="15">
        <f t="shared" si="0"/>
        <v>21.048</v>
      </c>
      <c r="H30" s="16">
        <v>425</v>
      </c>
      <c r="I30" s="24">
        <v>75</v>
      </c>
      <c r="J30" s="24">
        <f t="shared" si="1"/>
        <v>22.5</v>
      </c>
      <c r="K30" s="24">
        <f t="shared" si="2"/>
        <v>43.548</v>
      </c>
      <c r="L30" s="14">
        <v>27</v>
      </c>
      <c r="M30" s="14" t="s">
        <v>26</v>
      </c>
    </row>
    <row r="31" s="2" customFormat="1" ht="32.1" customHeight="1" spans="1:13">
      <c r="A31" s="14">
        <v>28</v>
      </c>
      <c r="B31" s="14" t="s">
        <v>15</v>
      </c>
      <c r="C31" s="14" t="s">
        <v>47</v>
      </c>
      <c r="D31" s="14">
        <v>20200903044</v>
      </c>
      <c r="E31" s="14" t="s">
        <v>17</v>
      </c>
      <c r="F31" s="15">
        <f>VLOOKUP(D:D,[1]成绩表!$B$1:$D$65536,3,0)</f>
        <v>54.15</v>
      </c>
      <c r="G31" s="15">
        <f t="shared" si="0"/>
        <v>21.66</v>
      </c>
      <c r="H31" s="16">
        <v>430</v>
      </c>
      <c r="I31" s="24">
        <v>70</v>
      </c>
      <c r="J31" s="24">
        <f t="shared" si="1"/>
        <v>21</v>
      </c>
      <c r="K31" s="24">
        <f t="shared" si="2"/>
        <v>42.66</v>
      </c>
      <c r="L31" s="14">
        <v>28</v>
      </c>
      <c r="M31" s="14" t="s">
        <v>26</v>
      </c>
    </row>
    <row r="32" s="2" customFormat="1" ht="32.1" customHeight="1" spans="1:13">
      <c r="A32" s="14">
        <v>29</v>
      </c>
      <c r="B32" s="14" t="s">
        <v>15</v>
      </c>
      <c r="C32" s="14" t="s">
        <v>48</v>
      </c>
      <c r="D32" s="14">
        <v>20200903017</v>
      </c>
      <c r="E32" s="14" t="s">
        <v>25</v>
      </c>
      <c r="F32" s="15">
        <f>VLOOKUP(D:D,[1]成绩表!$B$1:$D$65536,3,0)</f>
        <v>79.67</v>
      </c>
      <c r="G32" s="15">
        <f t="shared" si="0"/>
        <v>31.868</v>
      </c>
      <c r="H32" s="16">
        <v>411</v>
      </c>
      <c r="I32" s="24">
        <v>0</v>
      </c>
      <c r="J32" s="15">
        <v>0</v>
      </c>
      <c r="K32" s="24">
        <f t="shared" si="2"/>
        <v>31.868</v>
      </c>
      <c r="L32" s="14">
        <v>29</v>
      </c>
      <c r="M32" s="14" t="s">
        <v>26</v>
      </c>
    </row>
    <row r="33" s="2" customFormat="1" ht="32.1" customHeight="1" spans="1:13">
      <c r="A33" s="14">
        <v>30</v>
      </c>
      <c r="B33" s="14" t="s">
        <v>15</v>
      </c>
      <c r="C33" s="14" t="s">
        <v>49</v>
      </c>
      <c r="D33" s="14">
        <v>20200903005</v>
      </c>
      <c r="E33" s="14" t="s">
        <v>17</v>
      </c>
      <c r="F33" s="15">
        <f>VLOOKUP(D:D,[1]成绩表!$B$1:$D$65536,3,0)</f>
        <v>78.1</v>
      </c>
      <c r="G33" s="15">
        <f t="shared" si="0"/>
        <v>31.24</v>
      </c>
      <c r="H33" s="16">
        <v>444</v>
      </c>
      <c r="I33" s="24">
        <v>0</v>
      </c>
      <c r="J33" s="15">
        <v>0</v>
      </c>
      <c r="K33" s="24">
        <f t="shared" si="2"/>
        <v>31.24</v>
      </c>
      <c r="L33" s="14">
        <v>30</v>
      </c>
      <c r="M33" s="14" t="s">
        <v>26</v>
      </c>
    </row>
    <row r="34" s="2" customFormat="1" ht="32.1" customHeight="1" spans="1:13">
      <c r="A34" s="14">
        <v>31</v>
      </c>
      <c r="B34" s="14" t="s">
        <v>15</v>
      </c>
      <c r="C34" s="14" t="s">
        <v>50</v>
      </c>
      <c r="D34" s="14">
        <v>20200903047</v>
      </c>
      <c r="E34" s="14" t="s">
        <v>17</v>
      </c>
      <c r="F34" s="15">
        <f>VLOOKUP(D:D,[1]成绩表!$B$1:$D$65536,3,0)</f>
        <v>74.14</v>
      </c>
      <c r="G34" s="15">
        <f t="shared" si="0"/>
        <v>29.656</v>
      </c>
      <c r="H34" s="16">
        <v>524</v>
      </c>
      <c r="I34" s="24">
        <v>0</v>
      </c>
      <c r="J34" s="15">
        <v>0</v>
      </c>
      <c r="K34" s="24">
        <f t="shared" si="2"/>
        <v>29.656</v>
      </c>
      <c r="L34" s="14">
        <v>31</v>
      </c>
      <c r="M34" s="14" t="s">
        <v>26</v>
      </c>
    </row>
    <row r="35" s="2" customFormat="1" ht="32.1" customHeight="1" spans="1:13">
      <c r="A35" s="14">
        <v>32</v>
      </c>
      <c r="B35" s="14" t="s">
        <v>15</v>
      </c>
      <c r="C35" s="14" t="s">
        <v>51</v>
      </c>
      <c r="D35" s="14">
        <v>20200903048</v>
      </c>
      <c r="E35" s="14" t="s">
        <v>25</v>
      </c>
      <c r="F35" s="15">
        <f>VLOOKUP(D:D,[1]成绩表!$B$1:$D$65536,3,0)</f>
        <v>73.68</v>
      </c>
      <c r="G35" s="15">
        <f t="shared" si="0"/>
        <v>29.472</v>
      </c>
      <c r="H35" s="16">
        <v>430</v>
      </c>
      <c r="I35" s="24">
        <v>0</v>
      </c>
      <c r="J35" s="15">
        <v>0</v>
      </c>
      <c r="K35" s="24">
        <f t="shared" si="2"/>
        <v>29.472</v>
      </c>
      <c r="L35" s="14">
        <v>32</v>
      </c>
      <c r="M35" s="14" t="s">
        <v>26</v>
      </c>
    </row>
    <row r="36" s="2" customFormat="1" ht="32.1" customHeight="1" spans="1:13">
      <c r="A36" s="14">
        <v>33</v>
      </c>
      <c r="B36" s="14" t="s">
        <v>15</v>
      </c>
      <c r="C36" s="14" t="s">
        <v>52</v>
      </c>
      <c r="D36" s="14">
        <v>20200903029</v>
      </c>
      <c r="E36" s="14" t="s">
        <v>17</v>
      </c>
      <c r="F36" s="15">
        <f>VLOOKUP(D:D,[1]成绩表!$B$1:$D$65536,3,0)</f>
        <v>67.2</v>
      </c>
      <c r="G36" s="15">
        <f t="shared" si="0"/>
        <v>26.88</v>
      </c>
      <c r="H36" s="16" t="s">
        <v>53</v>
      </c>
      <c r="I36" s="24">
        <v>0</v>
      </c>
      <c r="J36" s="15">
        <v>0</v>
      </c>
      <c r="K36" s="24">
        <f t="shared" si="2"/>
        <v>26.88</v>
      </c>
      <c r="L36" s="14">
        <v>33</v>
      </c>
      <c r="M36" s="14" t="s">
        <v>26</v>
      </c>
    </row>
    <row r="37" s="1" customFormat="1" ht="32.1" customHeight="1" spans="1:13">
      <c r="A37" s="14">
        <v>34</v>
      </c>
      <c r="B37" s="14" t="s">
        <v>15</v>
      </c>
      <c r="C37" s="14" t="s">
        <v>54</v>
      </c>
      <c r="D37" s="14">
        <v>20200903007</v>
      </c>
      <c r="E37" s="14" t="s">
        <v>17</v>
      </c>
      <c r="F37" s="15">
        <f>VLOOKUP(D:D,[1]成绩表!$B$1:$D$65536,3,0)</f>
        <v>66.79</v>
      </c>
      <c r="G37" s="15">
        <f t="shared" si="0"/>
        <v>26.716</v>
      </c>
      <c r="H37" s="16" t="s">
        <v>53</v>
      </c>
      <c r="I37" s="24">
        <v>0</v>
      </c>
      <c r="J37" s="15">
        <v>0</v>
      </c>
      <c r="K37" s="24">
        <f t="shared" si="2"/>
        <v>26.716</v>
      </c>
      <c r="L37" s="14">
        <v>34</v>
      </c>
      <c r="M37" s="14" t="s">
        <v>26</v>
      </c>
    </row>
    <row r="38" s="2" customFormat="1" ht="32.1" customHeight="1" spans="1:13">
      <c r="A38" s="14">
        <v>35</v>
      </c>
      <c r="B38" s="14" t="s">
        <v>15</v>
      </c>
      <c r="C38" s="14" t="s">
        <v>55</v>
      </c>
      <c r="D38" s="14">
        <v>20200903024</v>
      </c>
      <c r="E38" s="14" t="s">
        <v>17</v>
      </c>
      <c r="F38" s="15">
        <f>VLOOKUP(D:D,[1]成绩表!$B$1:$D$65536,3,0)</f>
        <v>63.83</v>
      </c>
      <c r="G38" s="15">
        <f t="shared" si="0"/>
        <v>25.532</v>
      </c>
      <c r="H38" s="16">
        <v>627</v>
      </c>
      <c r="I38" s="24">
        <v>0</v>
      </c>
      <c r="J38" s="15">
        <v>0</v>
      </c>
      <c r="K38" s="24">
        <f t="shared" si="2"/>
        <v>25.532</v>
      </c>
      <c r="L38" s="14">
        <v>35</v>
      </c>
      <c r="M38" s="14" t="s">
        <v>26</v>
      </c>
    </row>
    <row r="39" s="1" customFormat="1" ht="32.1" customHeight="1" spans="1:13">
      <c r="A39" s="14">
        <v>36</v>
      </c>
      <c r="B39" s="14" t="s">
        <v>15</v>
      </c>
      <c r="C39" s="20" t="s">
        <v>56</v>
      </c>
      <c r="D39" s="14">
        <v>20200903031</v>
      </c>
      <c r="E39" s="14" t="s">
        <v>17</v>
      </c>
      <c r="F39" s="15">
        <f>VLOOKUP(D:D,[1]成绩表!$B$1:$D$65536,3,0)</f>
        <v>54.1</v>
      </c>
      <c r="G39" s="15">
        <f t="shared" si="0"/>
        <v>21.64</v>
      </c>
      <c r="H39" s="16">
        <v>452</v>
      </c>
      <c r="I39" s="24">
        <v>0</v>
      </c>
      <c r="J39" s="15">
        <v>0</v>
      </c>
      <c r="K39" s="24">
        <f t="shared" si="2"/>
        <v>21.64</v>
      </c>
      <c r="L39" s="14">
        <v>36</v>
      </c>
      <c r="M39" s="14" t="s">
        <v>26</v>
      </c>
    </row>
    <row r="40" s="2" customFormat="1" ht="32.1" customHeight="1" spans="1:13">
      <c r="A40" s="14">
        <v>37</v>
      </c>
      <c r="B40" s="14" t="s">
        <v>15</v>
      </c>
      <c r="C40" s="14" t="s">
        <v>57</v>
      </c>
      <c r="D40" s="14">
        <v>20200903036</v>
      </c>
      <c r="E40" s="14" t="s">
        <v>17</v>
      </c>
      <c r="F40" s="15">
        <f>VLOOKUP(D:D,[1]成绩表!$B$1:$D$65536,3,0)</f>
        <v>51.55</v>
      </c>
      <c r="G40" s="15">
        <f t="shared" si="0"/>
        <v>20.62</v>
      </c>
      <c r="H40" s="16" t="s">
        <v>53</v>
      </c>
      <c r="I40" s="24">
        <v>0</v>
      </c>
      <c r="J40" s="15">
        <v>0</v>
      </c>
      <c r="K40" s="24">
        <f t="shared" si="2"/>
        <v>20.62</v>
      </c>
      <c r="L40" s="14">
        <v>37</v>
      </c>
      <c r="M40" s="14" t="s">
        <v>26</v>
      </c>
    </row>
    <row r="41" s="1" customFormat="1" ht="32.1" customHeight="1" spans="1:13">
      <c r="A41" s="14">
        <v>38</v>
      </c>
      <c r="B41" s="14" t="s">
        <v>15</v>
      </c>
      <c r="C41" s="14" t="s">
        <v>58</v>
      </c>
      <c r="D41" s="14">
        <v>20200903006</v>
      </c>
      <c r="E41" s="14" t="s">
        <v>17</v>
      </c>
      <c r="F41" s="15" t="s">
        <v>59</v>
      </c>
      <c r="G41" s="15">
        <v>0</v>
      </c>
      <c r="H41" s="16" t="s">
        <v>59</v>
      </c>
      <c r="I41" s="24" t="s">
        <v>59</v>
      </c>
      <c r="J41" s="15">
        <v>0</v>
      </c>
      <c r="K41" s="24">
        <v>0</v>
      </c>
      <c r="L41" s="14">
        <v>38</v>
      </c>
      <c r="M41" s="14" t="s">
        <v>26</v>
      </c>
    </row>
    <row r="42" s="1" customFormat="1" ht="32.1" customHeight="1" spans="1:13">
      <c r="A42" s="14">
        <v>39</v>
      </c>
      <c r="B42" s="14" t="s">
        <v>15</v>
      </c>
      <c r="C42" s="14" t="s">
        <v>60</v>
      </c>
      <c r="D42" s="14">
        <v>20200903013</v>
      </c>
      <c r="E42" s="14" t="s">
        <v>17</v>
      </c>
      <c r="F42" s="15" t="s">
        <v>59</v>
      </c>
      <c r="G42" s="15">
        <v>0</v>
      </c>
      <c r="H42" s="16" t="s">
        <v>59</v>
      </c>
      <c r="I42" s="24" t="s">
        <v>59</v>
      </c>
      <c r="J42" s="15">
        <v>0</v>
      </c>
      <c r="K42" s="24">
        <v>0</v>
      </c>
      <c r="L42" s="14">
        <v>38</v>
      </c>
      <c r="M42" s="14" t="s">
        <v>26</v>
      </c>
    </row>
    <row r="43" s="1" customFormat="1" ht="32.1" customHeight="1" spans="1:13">
      <c r="A43" s="14">
        <v>40</v>
      </c>
      <c r="B43" s="14" t="s">
        <v>15</v>
      </c>
      <c r="C43" s="14" t="s">
        <v>61</v>
      </c>
      <c r="D43" s="14">
        <v>20200903018</v>
      </c>
      <c r="E43" s="14" t="s">
        <v>25</v>
      </c>
      <c r="F43" s="15" t="s">
        <v>59</v>
      </c>
      <c r="G43" s="15">
        <v>0</v>
      </c>
      <c r="H43" s="16" t="s">
        <v>59</v>
      </c>
      <c r="I43" s="24" t="s">
        <v>59</v>
      </c>
      <c r="J43" s="15">
        <v>0</v>
      </c>
      <c r="K43" s="24">
        <v>0</v>
      </c>
      <c r="L43" s="14">
        <v>38</v>
      </c>
      <c r="M43" s="14" t="s">
        <v>26</v>
      </c>
    </row>
    <row r="44" s="1" customFormat="1" ht="32.1" customHeight="1" spans="1:13">
      <c r="A44" s="14">
        <v>41</v>
      </c>
      <c r="B44" s="14" t="s">
        <v>15</v>
      </c>
      <c r="C44" s="14" t="s">
        <v>62</v>
      </c>
      <c r="D44" s="14">
        <v>20200903020</v>
      </c>
      <c r="E44" s="14" t="s">
        <v>17</v>
      </c>
      <c r="F44" s="15" t="s">
        <v>59</v>
      </c>
      <c r="G44" s="15">
        <v>0</v>
      </c>
      <c r="H44" s="16" t="s">
        <v>59</v>
      </c>
      <c r="I44" s="24" t="s">
        <v>59</v>
      </c>
      <c r="J44" s="15">
        <v>0</v>
      </c>
      <c r="K44" s="24">
        <v>0</v>
      </c>
      <c r="L44" s="14">
        <v>38</v>
      </c>
      <c r="M44" s="14" t="s">
        <v>26</v>
      </c>
    </row>
    <row r="45" s="1" customFormat="1" ht="32.1" customHeight="1" spans="1:13">
      <c r="A45" s="14">
        <v>42</v>
      </c>
      <c r="B45" s="14" t="s">
        <v>15</v>
      </c>
      <c r="C45" s="14" t="s">
        <v>63</v>
      </c>
      <c r="D45" s="14">
        <v>20200903023</v>
      </c>
      <c r="E45" s="14" t="s">
        <v>17</v>
      </c>
      <c r="F45" s="15" t="s">
        <v>59</v>
      </c>
      <c r="G45" s="15">
        <v>0</v>
      </c>
      <c r="H45" s="16" t="s">
        <v>59</v>
      </c>
      <c r="I45" s="24" t="s">
        <v>59</v>
      </c>
      <c r="J45" s="15">
        <v>0</v>
      </c>
      <c r="K45" s="24">
        <v>0</v>
      </c>
      <c r="L45" s="14">
        <v>38</v>
      </c>
      <c r="M45" s="14" t="s">
        <v>26</v>
      </c>
    </row>
    <row r="46" s="1" customFormat="1" ht="32.1" customHeight="1" spans="1:13">
      <c r="A46" s="14">
        <v>43</v>
      </c>
      <c r="B46" s="14" t="s">
        <v>15</v>
      </c>
      <c r="C46" s="14" t="s">
        <v>64</v>
      </c>
      <c r="D46" s="14">
        <v>20200903028</v>
      </c>
      <c r="E46" s="14" t="s">
        <v>17</v>
      </c>
      <c r="F46" s="15" t="s">
        <v>59</v>
      </c>
      <c r="G46" s="15">
        <v>0</v>
      </c>
      <c r="H46" s="16" t="s">
        <v>59</v>
      </c>
      <c r="I46" s="24" t="s">
        <v>59</v>
      </c>
      <c r="J46" s="15">
        <v>0</v>
      </c>
      <c r="K46" s="24">
        <v>0</v>
      </c>
      <c r="L46" s="14">
        <v>38</v>
      </c>
      <c r="M46" s="14" t="s">
        <v>26</v>
      </c>
    </row>
    <row r="47" s="1" customFormat="1" ht="32.1" customHeight="1" spans="1:13">
      <c r="A47" s="14">
        <v>44</v>
      </c>
      <c r="B47" s="14" t="s">
        <v>15</v>
      </c>
      <c r="C47" s="14" t="s">
        <v>65</v>
      </c>
      <c r="D47" s="14">
        <v>20200903039</v>
      </c>
      <c r="E47" s="14" t="s">
        <v>17</v>
      </c>
      <c r="F47" s="15" t="s">
        <v>59</v>
      </c>
      <c r="G47" s="15">
        <v>0</v>
      </c>
      <c r="H47" s="16" t="s">
        <v>59</v>
      </c>
      <c r="I47" s="24" t="s">
        <v>59</v>
      </c>
      <c r="J47" s="15">
        <v>0</v>
      </c>
      <c r="K47" s="24">
        <v>0</v>
      </c>
      <c r="L47" s="14">
        <v>38</v>
      </c>
      <c r="M47" s="14" t="s">
        <v>26</v>
      </c>
    </row>
    <row r="48" s="1" customFormat="1" ht="32.1" customHeight="1" spans="1:13">
      <c r="A48" s="14">
        <v>45</v>
      </c>
      <c r="B48" s="14" t="s">
        <v>15</v>
      </c>
      <c r="C48" s="14" t="s">
        <v>66</v>
      </c>
      <c r="D48" s="14">
        <v>20200903040</v>
      </c>
      <c r="E48" s="14" t="s">
        <v>17</v>
      </c>
      <c r="F48" s="15" t="s">
        <v>59</v>
      </c>
      <c r="G48" s="15">
        <v>0</v>
      </c>
      <c r="H48" s="16" t="s">
        <v>59</v>
      </c>
      <c r="I48" s="24" t="s">
        <v>59</v>
      </c>
      <c r="J48" s="15">
        <v>0</v>
      </c>
      <c r="K48" s="24">
        <v>0</v>
      </c>
      <c r="L48" s="14">
        <v>38</v>
      </c>
      <c r="M48" s="14" t="s">
        <v>26</v>
      </c>
    </row>
    <row r="49" s="1" customFormat="1" ht="32.1" customHeight="1" spans="1:13">
      <c r="A49" s="14">
        <v>46</v>
      </c>
      <c r="B49" s="14" t="s">
        <v>15</v>
      </c>
      <c r="C49" s="14" t="s">
        <v>67</v>
      </c>
      <c r="D49" s="14">
        <v>20200903042</v>
      </c>
      <c r="E49" s="14" t="s">
        <v>17</v>
      </c>
      <c r="F49" s="15" t="s">
        <v>59</v>
      </c>
      <c r="G49" s="15">
        <v>0</v>
      </c>
      <c r="H49" s="16" t="s">
        <v>59</v>
      </c>
      <c r="I49" s="24" t="s">
        <v>59</v>
      </c>
      <c r="J49" s="15">
        <v>0</v>
      </c>
      <c r="K49" s="24">
        <v>0</v>
      </c>
      <c r="L49" s="14">
        <v>38</v>
      </c>
      <c r="M49" s="14" t="s">
        <v>26</v>
      </c>
    </row>
    <row r="50" s="1" customFormat="1" ht="32.1" customHeight="1" spans="1:13">
      <c r="A50" s="14">
        <v>47</v>
      </c>
      <c r="B50" s="14" t="s">
        <v>15</v>
      </c>
      <c r="C50" s="14" t="s">
        <v>68</v>
      </c>
      <c r="D50" s="14">
        <v>20200903043</v>
      </c>
      <c r="E50" s="14" t="s">
        <v>17</v>
      </c>
      <c r="F50" s="15" t="s">
        <v>59</v>
      </c>
      <c r="G50" s="15">
        <v>0</v>
      </c>
      <c r="H50" s="16" t="s">
        <v>59</v>
      </c>
      <c r="I50" s="24" t="s">
        <v>59</v>
      </c>
      <c r="J50" s="15">
        <v>0</v>
      </c>
      <c r="K50" s="24">
        <v>0</v>
      </c>
      <c r="L50" s="14">
        <v>38</v>
      </c>
      <c r="M50" s="14" t="s">
        <v>26</v>
      </c>
    </row>
    <row r="51" s="1" customFormat="1" ht="32.1" customHeight="1" spans="1:13">
      <c r="A51" s="14">
        <v>48</v>
      </c>
      <c r="B51" s="14" t="s">
        <v>15</v>
      </c>
      <c r="C51" s="14" t="s">
        <v>69</v>
      </c>
      <c r="D51" s="14">
        <v>20200903046</v>
      </c>
      <c r="E51" s="14" t="s">
        <v>17</v>
      </c>
      <c r="F51" s="15" t="s">
        <v>59</v>
      </c>
      <c r="G51" s="15">
        <v>0</v>
      </c>
      <c r="H51" s="16" t="s">
        <v>59</v>
      </c>
      <c r="I51" s="24" t="s">
        <v>59</v>
      </c>
      <c r="J51" s="15">
        <v>0</v>
      </c>
      <c r="K51" s="24">
        <v>0</v>
      </c>
      <c r="L51" s="14">
        <v>38</v>
      </c>
      <c r="M51" s="14" t="s">
        <v>26</v>
      </c>
    </row>
    <row r="52" spans="1:13">
      <c r="A52" s="3"/>
      <c r="B52" s="3"/>
      <c r="C52" s="3"/>
      <c r="D52" s="3"/>
      <c r="E52" s="3"/>
      <c r="F52" s="21"/>
      <c r="G52" s="21"/>
      <c r="H52" s="22"/>
      <c r="I52" s="21"/>
      <c r="J52" s="21"/>
      <c r="K52" s="21"/>
      <c r="L52" s="3"/>
      <c r="M52" s="3"/>
    </row>
    <row r="53" spans="1:13">
      <c r="A53" s="3"/>
      <c r="B53" s="3"/>
      <c r="C53" s="3"/>
      <c r="D53" s="3"/>
      <c r="E53" s="3"/>
      <c r="F53" s="21"/>
      <c r="G53" s="21"/>
      <c r="H53" s="22"/>
      <c r="I53" s="21"/>
      <c r="J53" s="21"/>
      <c r="K53" s="21"/>
      <c r="L53" s="3"/>
      <c r="M53" s="3"/>
    </row>
    <row r="54" spans="1:13">
      <c r="A54" s="3"/>
      <c r="B54" s="3"/>
      <c r="C54" s="3"/>
      <c r="D54" s="3"/>
      <c r="E54" s="3"/>
      <c r="F54" s="21"/>
      <c r="G54" s="21"/>
      <c r="H54" s="22"/>
      <c r="I54" s="21"/>
      <c r="J54" s="21"/>
      <c r="K54" s="21"/>
      <c r="L54" s="3"/>
      <c r="M54" s="3"/>
    </row>
    <row r="55" spans="1:13">
      <c r="A55" s="3"/>
      <c r="B55" s="3"/>
      <c r="C55" s="3"/>
      <c r="D55" s="3"/>
      <c r="E55" s="3"/>
      <c r="F55" s="21"/>
      <c r="G55" s="21"/>
      <c r="H55" s="22"/>
      <c r="I55" s="21"/>
      <c r="J55" s="21"/>
      <c r="K55" s="21"/>
      <c r="L55" s="3"/>
      <c r="M55" s="3"/>
    </row>
    <row r="56" spans="1:13">
      <c r="A56" s="3"/>
      <c r="B56" s="3"/>
      <c r="C56" s="3"/>
      <c r="D56" s="3"/>
      <c r="E56" s="3"/>
      <c r="F56" s="21"/>
      <c r="G56" s="21"/>
      <c r="H56" s="22"/>
      <c r="I56" s="21"/>
      <c r="J56" s="21"/>
      <c r="K56" s="21"/>
      <c r="L56" s="3"/>
      <c r="M56" s="3"/>
    </row>
    <row r="57" spans="1:13">
      <c r="A57" s="3"/>
      <c r="B57" s="3"/>
      <c r="C57" s="3"/>
      <c r="D57" s="3"/>
      <c r="E57" s="3"/>
      <c r="F57" s="21"/>
      <c r="G57" s="21"/>
      <c r="H57" s="22"/>
      <c r="I57" s="21"/>
      <c r="J57" s="21"/>
      <c r="K57" s="21"/>
      <c r="L57" s="3"/>
      <c r="M57" s="3"/>
    </row>
    <row r="58" spans="1:13">
      <c r="A58" s="3"/>
      <c r="B58" s="3"/>
      <c r="C58" s="3"/>
      <c r="D58" s="3"/>
      <c r="E58" s="3"/>
      <c r="F58" s="21"/>
      <c r="G58" s="21"/>
      <c r="H58" s="22"/>
      <c r="I58" s="21"/>
      <c r="J58" s="21"/>
      <c r="K58" s="21"/>
      <c r="L58" s="3"/>
      <c r="M58" s="3"/>
    </row>
    <row r="59" spans="1:13">
      <c r="A59" s="3"/>
      <c r="B59" s="3"/>
      <c r="C59" s="3"/>
      <c r="D59" s="3"/>
      <c r="E59" s="3"/>
      <c r="F59" s="21"/>
      <c r="G59" s="21"/>
      <c r="H59" s="22"/>
      <c r="I59" s="21"/>
      <c r="J59" s="21"/>
      <c r="K59" s="21"/>
      <c r="L59" s="3"/>
      <c r="M59" s="3"/>
    </row>
    <row r="60" spans="1:13">
      <c r="A60" s="3"/>
      <c r="B60" s="3"/>
      <c r="C60" s="3"/>
      <c r="D60" s="3"/>
      <c r="E60" s="3"/>
      <c r="F60" s="21"/>
      <c r="G60" s="21"/>
      <c r="H60" s="22"/>
      <c r="I60" s="21"/>
      <c r="J60" s="21"/>
      <c r="K60" s="21"/>
      <c r="L60" s="3"/>
      <c r="M60" s="3"/>
    </row>
    <row r="61" spans="1:13">
      <c r="A61" s="3"/>
      <c r="B61" s="3"/>
      <c r="C61" s="3"/>
      <c r="D61" s="3"/>
      <c r="E61" s="3"/>
      <c r="F61" s="21"/>
      <c r="G61" s="21"/>
      <c r="H61" s="22"/>
      <c r="I61" s="21"/>
      <c r="J61" s="21"/>
      <c r="K61" s="21"/>
      <c r="L61" s="3"/>
      <c r="M61" s="3"/>
    </row>
    <row r="62" spans="1:13">
      <c r="A62" s="3"/>
      <c r="B62" s="3"/>
      <c r="C62" s="3"/>
      <c r="D62" s="3"/>
      <c r="E62" s="3"/>
      <c r="F62" s="21"/>
      <c r="G62" s="21"/>
      <c r="H62" s="22"/>
      <c r="I62" s="21"/>
      <c r="J62" s="21"/>
      <c r="K62" s="21"/>
      <c r="L62" s="3"/>
      <c r="M62" s="3"/>
    </row>
    <row r="63" spans="1:13">
      <c r="A63" s="3"/>
      <c r="B63" s="3"/>
      <c r="C63" s="3"/>
      <c r="D63" s="3"/>
      <c r="E63" s="3"/>
      <c r="F63" s="21"/>
      <c r="G63" s="21"/>
      <c r="H63" s="22"/>
      <c r="I63" s="21"/>
      <c r="J63" s="21"/>
      <c r="K63" s="21"/>
      <c r="L63" s="3"/>
      <c r="M63" s="3"/>
    </row>
    <row r="64" spans="1:13">
      <c r="A64" s="3"/>
      <c r="B64" s="3"/>
      <c r="C64" s="3"/>
      <c r="D64" s="3"/>
      <c r="E64" s="3"/>
      <c r="F64" s="21"/>
      <c r="G64" s="21"/>
      <c r="H64" s="22"/>
      <c r="I64" s="21"/>
      <c r="J64" s="21"/>
      <c r="K64" s="21"/>
      <c r="L64" s="3"/>
      <c r="M64" s="3"/>
    </row>
    <row r="65" spans="1:13">
      <c r="A65" s="3"/>
      <c r="B65" s="3"/>
      <c r="C65" s="3"/>
      <c r="D65" s="3"/>
      <c r="E65" s="3"/>
      <c r="F65" s="21"/>
      <c r="G65" s="21"/>
      <c r="H65" s="22"/>
      <c r="I65" s="21"/>
      <c r="J65" s="21"/>
      <c r="K65" s="21"/>
      <c r="L65" s="3"/>
      <c r="M65" s="3"/>
    </row>
    <row r="66" spans="1:13">
      <c r="A66" s="3"/>
      <c r="B66" s="3"/>
      <c r="C66" s="3"/>
      <c r="D66" s="3"/>
      <c r="E66" s="3"/>
      <c r="F66" s="21"/>
      <c r="G66" s="21"/>
      <c r="H66" s="22"/>
      <c r="I66" s="21"/>
      <c r="J66" s="21"/>
      <c r="K66" s="21"/>
      <c r="L66" s="3"/>
      <c r="M66" s="3"/>
    </row>
    <row r="67" spans="1:13">
      <c r="A67" s="3"/>
      <c r="B67" s="3"/>
      <c r="C67" s="3"/>
      <c r="D67" s="3"/>
      <c r="E67" s="3"/>
      <c r="F67" s="21"/>
      <c r="G67" s="21"/>
      <c r="H67" s="22"/>
      <c r="I67" s="21"/>
      <c r="J67" s="21"/>
      <c r="K67" s="21"/>
      <c r="L67" s="3"/>
      <c r="M67" s="3"/>
    </row>
    <row r="68" spans="1:13">
      <c r="A68" s="3"/>
      <c r="B68" s="3"/>
      <c r="C68" s="3"/>
      <c r="D68" s="3"/>
      <c r="E68" s="3"/>
      <c r="F68" s="21"/>
      <c r="G68" s="21"/>
      <c r="H68" s="22"/>
      <c r="I68" s="21"/>
      <c r="J68" s="21"/>
      <c r="K68" s="21"/>
      <c r="L68" s="3"/>
      <c r="M68" s="3"/>
    </row>
    <row r="69" spans="1:13">
      <c r="A69" s="3"/>
      <c r="B69" s="3"/>
      <c r="C69" s="3"/>
      <c r="D69" s="3"/>
      <c r="E69" s="3"/>
      <c r="F69" s="21"/>
      <c r="G69" s="21"/>
      <c r="H69" s="22"/>
      <c r="I69" s="21"/>
      <c r="J69" s="21"/>
      <c r="K69" s="21"/>
      <c r="L69" s="3"/>
      <c r="M69" s="3"/>
    </row>
    <row r="70" spans="1:13">
      <c r="A70" s="3"/>
      <c r="B70" s="3"/>
      <c r="C70" s="3"/>
      <c r="D70" s="3"/>
      <c r="E70" s="3"/>
      <c r="F70" s="21"/>
      <c r="G70" s="21"/>
      <c r="H70" s="22"/>
      <c r="I70" s="21"/>
      <c r="J70" s="21"/>
      <c r="K70" s="21"/>
      <c r="L70" s="3"/>
      <c r="M70" s="3"/>
    </row>
    <row r="71" spans="1:13">
      <c r="A71" s="3"/>
      <c r="B71" s="3"/>
      <c r="C71" s="3"/>
      <c r="D71" s="3"/>
      <c r="E71" s="3"/>
      <c r="F71" s="21"/>
      <c r="G71" s="21"/>
      <c r="H71" s="22"/>
      <c r="I71" s="21"/>
      <c r="J71" s="21"/>
      <c r="K71" s="21"/>
      <c r="L71" s="3"/>
      <c r="M71" s="3"/>
    </row>
    <row r="72" spans="1:13">
      <c r="A72" s="3"/>
      <c r="B72" s="3"/>
      <c r="C72" s="3"/>
      <c r="D72" s="3"/>
      <c r="E72" s="3"/>
      <c r="F72" s="21"/>
      <c r="G72" s="21"/>
      <c r="H72" s="22"/>
      <c r="I72" s="21"/>
      <c r="J72" s="21"/>
      <c r="K72" s="21"/>
      <c r="L72" s="3"/>
      <c r="M72" s="3"/>
    </row>
    <row r="73" spans="1:13">
      <c r="A73" s="3"/>
      <c r="B73" s="3"/>
      <c r="C73" s="3"/>
      <c r="D73" s="3"/>
      <c r="E73" s="3"/>
      <c r="F73" s="21"/>
      <c r="G73" s="21"/>
      <c r="H73" s="22"/>
      <c r="I73" s="21"/>
      <c r="J73" s="21"/>
      <c r="K73" s="21"/>
      <c r="L73" s="3"/>
      <c r="M73" s="3"/>
    </row>
    <row r="74" spans="1:13">
      <c r="A74" s="3"/>
      <c r="B74" s="3"/>
      <c r="C74" s="3"/>
      <c r="D74" s="3"/>
      <c r="E74" s="3"/>
      <c r="F74" s="21"/>
      <c r="G74" s="21"/>
      <c r="H74" s="22"/>
      <c r="I74" s="21"/>
      <c r="J74" s="21"/>
      <c r="K74" s="21"/>
      <c r="L74" s="3"/>
      <c r="M74" s="3"/>
    </row>
    <row r="75" spans="1:13">
      <c r="A75" s="3"/>
      <c r="B75" s="3"/>
      <c r="C75" s="3"/>
      <c r="D75" s="3"/>
      <c r="E75" s="3"/>
      <c r="F75" s="21"/>
      <c r="G75" s="21"/>
      <c r="H75" s="22"/>
      <c r="I75" s="21"/>
      <c r="J75" s="21"/>
      <c r="K75" s="21"/>
      <c r="L75" s="3"/>
      <c r="M75" s="3"/>
    </row>
    <row r="76" spans="1:13">
      <c r="A76" s="3"/>
      <c r="B76" s="3"/>
      <c r="C76" s="3"/>
      <c r="D76" s="3"/>
      <c r="E76" s="3"/>
      <c r="F76" s="21"/>
      <c r="G76" s="21"/>
      <c r="H76" s="22"/>
      <c r="I76" s="21"/>
      <c r="J76" s="21"/>
      <c r="K76" s="21"/>
      <c r="L76" s="3"/>
      <c r="M76" s="3"/>
    </row>
    <row r="77" spans="1:13">
      <c r="A77" s="3"/>
      <c r="B77" s="3"/>
      <c r="C77" s="3"/>
      <c r="D77" s="3"/>
      <c r="E77" s="3"/>
      <c r="F77" s="21"/>
      <c r="G77" s="21"/>
      <c r="H77" s="22"/>
      <c r="I77" s="21"/>
      <c r="J77" s="21"/>
      <c r="K77" s="21"/>
      <c r="L77" s="3"/>
      <c r="M77" s="3"/>
    </row>
    <row r="78" spans="1:13">
      <c r="A78" s="3"/>
      <c r="B78" s="3"/>
      <c r="C78" s="3"/>
      <c r="D78" s="3"/>
      <c r="E78" s="3"/>
      <c r="F78" s="21"/>
      <c r="G78" s="21"/>
      <c r="H78" s="22"/>
      <c r="I78" s="21"/>
      <c r="J78" s="21"/>
      <c r="K78" s="21"/>
      <c r="L78" s="3"/>
      <c r="M78" s="3"/>
    </row>
    <row r="79" spans="1:13">
      <c r="A79" s="3"/>
      <c r="B79" s="3"/>
      <c r="C79" s="3"/>
      <c r="D79" s="3"/>
      <c r="E79" s="3"/>
      <c r="F79" s="21"/>
      <c r="G79" s="21"/>
      <c r="H79" s="22"/>
      <c r="I79" s="21"/>
      <c r="J79" s="21"/>
      <c r="K79" s="21"/>
      <c r="L79" s="3"/>
      <c r="M79" s="3"/>
    </row>
    <row r="80" spans="1:13">
      <c r="A80" s="3"/>
      <c r="B80" s="3"/>
      <c r="C80" s="3"/>
      <c r="D80" s="3"/>
      <c r="E80" s="3"/>
      <c r="F80" s="21"/>
      <c r="G80" s="21"/>
      <c r="H80" s="22"/>
      <c r="I80" s="21"/>
      <c r="J80" s="21"/>
      <c r="K80" s="21"/>
      <c r="L80" s="3"/>
      <c r="M80" s="3"/>
    </row>
    <row r="81" spans="1:13">
      <c r="A81" s="3"/>
      <c r="B81" s="3"/>
      <c r="C81" s="3"/>
      <c r="D81" s="3"/>
      <c r="E81" s="3"/>
      <c r="F81" s="21"/>
      <c r="G81" s="21"/>
      <c r="H81" s="22"/>
      <c r="I81" s="21"/>
      <c r="J81" s="21"/>
      <c r="K81" s="21"/>
      <c r="L81" s="3"/>
      <c r="M81" s="3"/>
    </row>
    <row r="82" spans="1:13">
      <c r="A82" s="3"/>
      <c r="B82" s="3"/>
      <c r="C82" s="3"/>
      <c r="D82" s="3"/>
      <c r="E82" s="3"/>
      <c r="F82" s="21"/>
      <c r="G82" s="21"/>
      <c r="H82" s="22"/>
      <c r="I82" s="21"/>
      <c r="J82" s="21"/>
      <c r="K82" s="21"/>
      <c r="L82" s="3"/>
      <c r="M82" s="3"/>
    </row>
    <row r="83" spans="1:13">
      <c r="A83" s="3"/>
      <c r="B83" s="3"/>
      <c r="C83" s="3"/>
      <c r="D83" s="3"/>
      <c r="E83" s="3"/>
      <c r="F83" s="21"/>
      <c r="G83" s="21"/>
      <c r="H83" s="22"/>
      <c r="I83" s="21"/>
      <c r="J83" s="21"/>
      <c r="K83" s="21"/>
      <c r="L83" s="3"/>
      <c r="M83" s="3"/>
    </row>
    <row r="84" spans="1:13">
      <c r="A84" s="3"/>
      <c r="B84" s="3"/>
      <c r="C84" s="3"/>
      <c r="D84" s="3"/>
      <c r="E84" s="3"/>
      <c r="F84" s="21"/>
      <c r="G84" s="21"/>
      <c r="H84" s="22"/>
      <c r="I84" s="21"/>
      <c r="J84" s="21"/>
      <c r="K84" s="21"/>
      <c r="L84" s="3"/>
      <c r="M84" s="3"/>
    </row>
    <row r="85" spans="1:13">
      <c r="A85" s="3"/>
      <c r="B85" s="3"/>
      <c r="C85" s="3"/>
      <c r="D85" s="3"/>
      <c r="E85" s="3"/>
      <c r="F85" s="21"/>
      <c r="G85" s="21"/>
      <c r="H85" s="22"/>
      <c r="I85" s="21"/>
      <c r="J85" s="21"/>
      <c r="K85" s="21"/>
      <c r="L85" s="3"/>
      <c r="M85" s="3"/>
    </row>
    <row r="86" spans="1:13">
      <c r="A86" s="3"/>
      <c r="B86" s="3"/>
      <c r="C86" s="3"/>
      <c r="D86" s="3"/>
      <c r="E86" s="3"/>
      <c r="F86" s="21"/>
      <c r="G86" s="21"/>
      <c r="H86" s="22"/>
      <c r="I86" s="21"/>
      <c r="J86" s="21"/>
      <c r="K86" s="21"/>
      <c r="L86" s="3"/>
      <c r="M86" s="3"/>
    </row>
    <row r="87" spans="1:13">
      <c r="A87" s="3"/>
      <c r="B87" s="3"/>
      <c r="C87" s="3"/>
      <c r="D87" s="3"/>
      <c r="E87" s="3"/>
      <c r="F87" s="21"/>
      <c r="G87" s="21"/>
      <c r="H87" s="22"/>
      <c r="I87" s="21"/>
      <c r="J87" s="21"/>
      <c r="K87" s="21"/>
      <c r="L87" s="3"/>
      <c r="M87" s="3"/>
    </row>
    <row r="88" spans="1:13">
      <c r="A88" s="3"/>
      <c r="B88" s="3"/>
      <c r="C88" s="3"/>
      <c r="D88" s="3"/>
      <c r="E88" s="3"/>
      <c r="F88" s="21"/>
      <c r="G88" s="21"/>
      <c r="H88" s="22"/>
      <c r="I88" s="21"/>
      <c r="J88" s="21"/>
      <c r="K88" s="21"/>
      <c r="L88" s="3"/>
      <c r="M88" s="3"/>
    </row>
    <row r="89" spans="1:13">
      <c r="A89" s="3"/>
      <c r="B89" s="3"/>
      <c r="C89" s="3"/>
      <c r="D89" s="3"/>
      <c r="E89" s="3"/>
      <c r="F89" s="21"/>
      <c r="G89" s="21"/>
      <c r="H89" s="22"/>
      <c r="I89" s="21"/>
      <c r="J89" s="21"/>
      <c r="K89" s="21"/>
      <c r="L89" s="3"/>
      <c r="M89" s="3"/>
    </row>
    <row r="90" spans="1:13">
      <c r="A90" s="3"/>
      <c r="B90" s="3"/>
      <c r="C90" s="3"/>
      <c r="D90" s="3"/>
      <c r="E90" s="3"/>
      <c r="F90" s="21"/>
      <c r="G90" s="21"/>
      <c r="H90" s="22"/>
      <c r="I90" s="21"/>
      <c r="J90" s="21"/>
      <c r="K90" s="21"/>
      <c r="L90" s="3"/>
      <c r="M90" s="3"/>
    </row>
    <row r="91" spans="1:13">
      <c r="A91" s="3"/>
      <c r="B91" s="3"/>
      <c r="C91" s="3"/>
      <c r="D91" s="3"/>
      <c r="E91" s="3"/>
      <c r="F91" s="21"/>
      <c r="G91" s="21"/>
      <c r="H91" s="22"/>
      <c r="I91" s="21"/>
      <c r="J91" s="21"/>
      <c r="K91" s="21"/>
      <c r="L91" s="3"/>
      <c r="M91" s="3"/>
    </row>
    <row r="92" spans="1:13">
      <c r="A92" s="3"/>
      <c r="B92" s="3"/>
      <c r="C92" s="3"/>
      <c r="D92" s="3"/>
      <c r="E92" s="3"/>
      <c r="F92" s="21"/>
      <c r="G92" s="21"/>
      <c r="H92" s="22"/>
      <c r="I92" s="21"/>
      <c r="J92" s="21"/>
      <c r="K92" s="21"/>
      <c r="L92" s="3"/>
      <c r="M92" s="3"/>
    </row>
    <row r="93" spans="1:13">
      <c r="A93" s="3"/>
      <c r="B93" s="3"/>
      <c r="C93" s="3"/>
      <c r="D93" s="3"/>
      <c r="E93" s="3"/>
      <c r="F93" s="21"/>
      <c r="G93" s="21"/>
      <c r="H93" s="22"/>
      <c r="I93" s="21"/>
      <c r="J93" s="21"/>
      <c r="K93" s="21"/>
      <c r="L93" s="3"/>
      <c r="M93" s="3"/>
    </row>
    <row r="94" spans="1:13">
      <c r="A94" s="3"/>
      <c r="B94" s="3"/>
      <c r="C94" s="3"/>
      <c r="D94" s="3"/>
      <c r="E94" s="3"/>
      <c r="F94" s="21"/>
      <c r="G94" s="21"/>
      <c r="H94" s="22"/>
      <c r="I94" s="21"/>
      <c r="J94" s="21"/>
      <c r="K94" s="21"/>
      <c r="L94" s="3"/>
      <c r="M94" s="3"/>
    </row>
    <row r="95" spans="1:13">
      <c r="A95" s="3"/>
      <c r="B95" s="3"/>
      <c r="C95" s="3"/>
      <c r="D95" s="3"/>
      <c r="E95" s="3"/>
      <c r="F95" s="21"/>
      <c r="G95" s="21"/>
      <c r="H95" s="22"/>
      <c r="I95" s="21"/>
      <c r="J95" s="21"/>
      <c r="K95" s="21"/>
      <c r="L95" s="3"/>
      <c r="M95" s="3"/>
    </row>
    <row r="96" spans="1:13">
      <c r="A96" s="3"/>
      <c r="B96" s="3"/>
      <c r="C96" s="3"/>
      <c r="D96" s="3"/>
      <c r="E96" s="3"/>
      <c r="F96" s="21"/>
      <c r="G96" s="21"/>
      <c r="H96" s="22"/>
      <c r="I96" s="21"/>
      <c r="J96" s="21"/>
      <c r="K96" s="21"/>
      <c r="L96" s="3"/>
      <c r="M96" s="3"/>
    </row>
    <row r="97" spans="1:13">
      <c r="A97" s="3"/>
      <c r="B97" s="3"/>
      <c r="C97" s="3"/>
      <c r="D97" s="3"/>
      <c r="E97" s="3"/>
      <c r="F97" s="21"/>
      <c r="G97" s="21"/>
      <c r="H97" s="22"/>
      <c r="I97" s="21"/>
      <c r="J97" s="21"/>
      <c r="K97" s="21"/>
      <c r="L97" s="3"/>
      <c r="M97" s="3"/>
    </row>
    <row r="98" spans="1:13">
      <c r="A98" s="3"/>
      <c r="B98" s="3"/>
      <c r="C98" s="3"/>
      <c r="D98" s="3"/>
      <c r="E98" s="3"/>
      <c r="F98" s="21"/>
      <c r="G98" s="21"/>
      <c r="H98" s="22"/>
      <c r="I98" s="21"/>
      <c r="J98" s="21"/>
      <c r="K98" s="21"/>
      <c r="L98" s="3"/>
      <c r="M98" s="3"/>
    </row>
    <row r="1048146" s="3" customFormat="1" spans="1:11">
      <c r="A1048146" s="4"/>
      <c r="F1048146" s="21"/>
      <c r="G1048146" s="21"/>
      <c r="H1048146" s="26"/>
      <c r="I1048146" s="21"/>
      <c r="J1048146" s="21"/>
      <c r="K1048146" s="21"/>
    </row>
    <row r="1048147" s="3" customFormat="1" spans="1:11">
      <c r="A1048147" s="4"/>
      <c r="F1048147" s="21"/>
      <c r="G1048147" s="21"/>
      <c r="H1048147" s="26"/>
      <c r="I1048147" s="21"/>
      <c r="J1048147" s="21"/>
      <c r="K1048147" s="21"/>
    </row>
    <row r="1048148" s="3" customFormat="1" spans="1:11">
      <c r="A1048148" s="4"/>
      <c r="F1048148" s="21"/>
      <c r="G1048148" s="21"/>
      <c r="H1048148" s="26"/>
      <c r="I1048148" s="21"/>
      <c r="J1048148" s="21"/>
      <c r="K1048148" s="21"/>
    </row>
    <row r="1048149" s="3" customFormat="1" spans="1:11">
      <c r="A1048149" s="4"/>
      <c r="F1048149" s="21"/>
      <c r="G1048149" s="21"/>
      <c r="H1048149" s="26"/>
      <c r="I1048149" s="21"/>
      <c r="J1048149" s="21"/>
      <c r="K1048149" s="21"/>
    </row>
    <row r="1048150" s="3" customFormat="1" spans="1:11">
      <c r="A1048150" s="4"/>
      <c r="F1048150" s="21"/>
      <c r="G1048150" s="21"/>
      <c r="H1048150" s="26"/>
      <c r="I1048150" s="21"/>
      <c r="J1048150" s="21"/>
      <c r="K1048150" s="21"/>
    </row>
    <row r="1048151" s="3" customFormat="1" spans="1:11">
      <c r="A1048151" s="4"/>
      <c r="F1048151" s="21"/>
      <c r="G1048151" s="21"/>
      <c r="H1048151" s="26"/>
      <c r="I1048151" s="21"/>
      <c r="J1048151" s="21"/>
      <c r="K1048151" s="21"/>
    </row>
    <row r="1048152" s="3" customFormat="1" spans="1:11">
      <c r="A1048152" s="4"/>
      <c r="F1048152" s="21"/>
      <c r="G1048152" s="21"/>
      <c r="H1048152" s="26"/>
      <c r="I1048152" s="21"/>
      <c r="J1048152" s="21"/>
      <c r="K1048152" s="21"/>
    </row>
    <row r="1048153" s="3" customFormat="1" spans="1:11">
      <c r="A1048153" s="4"/>
      <c r="F1048153" s="21"/>
      <c r="G1048153" s="21"/>
      <c r="H1048153" s="26"/>
      <c r="I1048153" s="21"/>
      <c r="J1048153" s="21"/>
      <c r="K1048153" s="21"/>
    </row>
    <row r="1048154" s="3" customFormat="1" spans="1:11">
      <c r="A1048154" s="4"/>
      <c r="F1048154" s="21"/>
      <c r="G1048154" s="21"/>
      <c r="H1048154" s="26"/>
      <c r="I1048154" s="21"/>
      <c r="J1048154" s="21"/>
      <c r="K1048154" s="21"/>
    </row>
    <row r="1048155" s="3" customFormat="1" spans="1:11">
      <c r="A1048155" s="4"/>
      <c r="F1048155" s="21"/>
      <c r="G1048155" s="21"/>
      <c r="H1048155" s="26"/>
      <c r="I1048155" s="21"/>
      <c r="J1048155" s="21"/>
      <c r="K1048155" s="21"/>
    </row>
    <row r="1048156" s="3" customFormat="1" spans="1:11">
      <c r="A1048156" s="4"/>
      <c r="F1048156" s="21"/>
      <c r="G1048156" s="21"/>
      <c r="H1048156" s="26"/>
      <c r="I1048156" s="21"/>
      <c r="J1048156" s="21"/>
      <c r="K1048156" s="21"/>
    </row>
    <row r="1048157" s="3" customFormat="1" spans="1:11">
      <c r="A1048157" s="4"/>
      <c r="F1048157" s="21"/>
      <c r="G1048157" s="21"/>
      <c r="H1048157" s="26"/>
      <c r="I1048157" s="21"/>
      <c r="J1048157" s="21"/>
      <c r="K1048157" s="21"/>
    </row>
    <row r="1048158" s="3" customFormat="1" spans="1:11">
      <c r="A1048158" s="4"/>
      <c r="F1048158" s="21"/>
      <c r="G1048158" s="21"/>
      <c r="H1048158" s="26"/>
      <c r="I1048158" s="21"/>
      <c r="J1048158" s="21"/>
      <c r="K1048158" s="21"/>
    </row>
    <row r="1048159" s="3" customFormat="1" spans="1:11">
      <c r="A1048159" s="4"/>
      <c r="F1048159" s="21"/>
      <c r="G1048159" s="21"/>
      <c r="H1048159" s="26"/>
      <c r="I1048159" s="21"/>
      <c r="J1048159" s="21"/>
      <c r="K1048159" s="21"/>
    </row>
    <row r="1048160" s="3" customFormat="1" spans="1:11">
      <c r="A1048160" s="4"/>
      <c r="F1048160" s="21"/>
      <c r="G1048160" s="21"/>
      <c r="H1048160" s="26"/>
      <c r="I1048160" s="21"/>
      <c r="J1048160" s="21"/>
      <c r="K1048160" s="21"/>
    </row>
    <row r="1048161" s="3" customFormat="1" spans="1:11">
      <c r="A1048161" s="4"/>
      <c r="F1048161" s="21"/>
      <c r="G1048161" s="21"/>
      <c r="H1048161" s="26"/>
      <c r="I1048161" s="21"/>
      <c r="J1048161" s="21"/>
      <c r="K1048161" s="21"/>
    </row>
    <row r="1048162" s="3" customFormat="1" spans="1:11">
      <c r="A1048162" s="4"/>
      <c r="F1048162" s="21"/>
      <c r="G1048162" s="21"/>
      <c r="H1048162" s="26"/>
      <c r="I1048162" s="21"/>
      <c r="J1048162" s="21"/>
      <c r="K1048162" s="21"/>
    </row>
    <row r="1048163" s="3" customFormat="1" spans="1:11">
      <c r="A1048163" s="4"/>
      <c r="F1048163" s="21"/>
      <c r="G1048163" s="21"/>
      <c r="H1048163" s="26"/>
      <c r="I1048163" s="21"/>
      <c r="J1048163" s="21"/>
      <c r="K1048163" s="21"/>
    </row>
    <row r="1048164" s="3" customFormat="1" spans="1:11">
      <c r="A1048164" s="4"/>
      <c r="F1048164" s="21"/>
      <c r="G1048164" s="21"/>
      <c r="H1048164" s="26"/>
      <c r="I1048164" s="21"/>
      <c r="J1048164" s="21"/>
      <c r="K1048164" s="21"/>
    </row>
    <row r="1048165" s="3" customFormat="1" spans="1:11">
      <c r="A1048165" s="4"/>
      <c r="F1048165" s="21"/>
      <c r="G1048165" s="21"/>
      <c r="H1048165" s="26"/>
      <c r="I1048165" s="21"/>
      <c r="J1048165" s="21"/>
      <c r="K1048165" s="21"/>
    </row>
    <row r="1048166" s="3" customFormat="1" spans="1:11">
      <c r="A1048166" s="4"/>
      <c r="F1048166" s="21"/>
      <c r="G1048166" s="21"/>
      <c r="H1048166" s="26"/>
      <c r="I1048166" s="21"/>
      <c r="J1048166" s="21"/>
      <c r="K1048166" s="21"/>
    </row>
    <row r="1048167" s="3" customFormat="1" spans="1:11">
      <c r="A1048167" s="4"/>
      <c r="F1048167" s="21"/>
      <c r="G1048167" s="21"/>
      <c r="H1048167" s="26"/>
      <c r="I1048167" s="21"/>
      <c r="J1048167" s="21"/>
      <c r="K1048167" s="21"/>
    </row>
    <row r="1048168" s="3" customFormat="1" spans="1:11">
      <c r="A1048168" s="4"/>
      <c r="F1048168" s="21"/>
      <c r="G1048168" s="21"/>
      <c r="H1048168" s="26"/>
      <c r="I1048168" s="21"/>
      <c r="J1048168" s="21"/>
      <c r="K1048168" s="21"/>
    </row>
    <row r="1048169" s="3" customFormat="1" spans="1:11">
      <c r="A1048169" s="4"/>
      <c r="F1048169" s="21"/>
      <c r="G1048169" s="21"/>
      <c r="H1048169" s="26"/>
      <c r="I1048169" s="21"/>
      <c r="J1048169" s="21"/>
      <c r="K1048169" s="21"/>
    </row>
    <row r="1048170" s="3" customFormat="1" spans="1:11">
      <c r="A1048170" s="4"/>
      <c r="F1048170" s="21"/>
      <c r="G1048170" s="21"/>
      <c r="H1048170" s="26"/>
      <c r="I1048170" s="21"/>
      <c r="J1048170" s="21"/>
      <c r="K1048170" s="21"/>
    </row>
    <row r="1048171" s="3" customFormat="1" spans="1:11">
      <c r="A1048171" s="4"/>
      <c r="F1048171" s="21"/>
      <c r="G1048171" s="21"/>
      <c r="H1048171" s="26"/>
      <c r="I1048171" s="21"/>
      <c r="J1048171" s="21"/>
      <c r="K1048171" s="21"/>
    </row>
    <row r="1048172" s="3" customFormat="1" spans="1:11">
      <c r="A1048172" s="4"/>
      <c r="F1048172" s="21"/>
      <c r="G1048172" s="21"/>
      <c r="H1048172" s="26"/>
      <c r="I1048172" s="21"/>
      <c r="J1048172" s="21"/>
      <c r="K1048172" s="21"/>
    </row>
    <row r="1048173" s="3" customFormat="1" spans="1:11">
      <c r="A1048173" s="4"/>
      <c r="F1048173" s="21"/>
      <c r="G1048173" s="21"/>
      <c r="H1048173" s="26"/>
      <c r="I1048173" s="21"/>
      <c r="J1048173" s="21"/>
      <c r="K1048173" s="21"/>
    </row>
    <row r="1048174" s="3" customFormat="1" spans="1:11">
      <c r="A1048174" s="4"/>
      <c r="F1048174" s="21"/>
      <c r="G1048174" s="21"/>
      <c r="H1048174" s="26"/>
      <c r="I1048174" s="21"/>
      <c r="J1048174" s="21"/>
      <c r="K1048174" s="21"/>
    </row>
    <row r="1048175" s="3" customFormat="1" spans="1:11">
      <c r="A1048175" s="4"/>
      <c r="F1048175" s="21"/>
      <c r="G1048175" s="21"/>
      <c r="H1048175" s="26"/>
      <c r="I1048175" s="21"/>
      <c r="J1048175" s="21"/>
      <c r="K1048175" s="21"/>
    </row>
    <row r="1048176" s="3" customFormat="1" spans="1:11">
      <c r="A1048176" s="4"/>
      <c r="F1048176" s="21"/>
      <c r="G1048176" s="21"/>
      <c r="H1048176" s="26"/>
      <c r="I1048176" s="21"/>
      <c r="J1048176" s="21"/>
      <c r="K1048176" s="21"/>
    </row>
    <row r="1048177" s="3" customFormat="1" spans="1:11">
      <c r="A1048177" s="4"/>
      <c r="F1048177" s="21"/>
      <c r="G1048177" s="21"/>
      <c r="H1048177" s="26"/>
      <c r="I1048177" s="21"/>
      <c r="J1048177" s="21"/>
      <c r="K1048177" s="21"/>
    </row>
    <row r="1048178" s="3" customFormat="1" spans="1:11">
      <c r="A1048178" s="4"/>
      <c r="F1048178" s="21"/>
      <c r="G1048178" s="21"/>
      <c r="H1048178" s="26"/>
      <c r="I1048178" s="21"/>
      <c r="J1048178" s="21"/>
      <c r="K1048178" s="21"/>
    </row>
    <row r="1048179" s="3" customFormat="1" spans="1:11">
      <c r="A1048179" s="4"/>
      <c r="F1048179" s="21"/>
      <c r="G1048179" s="21"/>
      <c r="H1048179" s="26"/>
      <c r="I1048179" s="21"/>
      <c r="J1048179" s="21"/>
      <c r="K1048179" s="21"/>
    </row>
    <row r="1048180" s="3" customFormat="1" spans="1:11">
      <c r="A1048180" s="4"/>
      <c r="F1048180" s="21"/>
      <c r="G1048180" s="21"/>
      <c r="H1048180" s="26"/>
      <c r="I1048180" s="21"/>
      <c r="J1048180" s="21"/>
      <c r="K1048180" s="21"/>
    </row>
    <row r="1048181" s="3" customFormat="1" spans="1:11">
      <c r="A1048181" s="4"/>
      <c r="F1048181" s="21"/>
      <c r="G1048181" s="21"/>
      <c r="H1048181" s="26"/>
      <c r="I1048181" s="21"/>
      <c r="J1048181" s="21"/>
      <c r="K1048181" s="21"/>
    </row>
    <row r="1048182" s="3" customFormat="1" spans="1:11">
      <c r="A1048182" s="4"/>
      <c r="F1048182" s="21"/>
      <c r="G1048182" s="21"/>
      <c r="H1048182" s="26"/>
      <c r="I1048182" s="21"/>
      <c r="J1048182" s="21"/>
      <c r="K1048182" s="21"/>
    </row>
    <row r="1048183" s="3" customFormat="1" spans="1:11">
      <c r="A1048183" s="4"/>
      <c r="F1048183" s="21"/>
      <c r="G1048183" s="21"/>
      <c r="H1048183" s="26"/>
      <c r="I1048183" s="21"/>
      <c r="J1048183" s="21"/>
      <c r="K1048183" s="21"/>
    </row>
    <row r="1048184" s="3" customFormat="1" spans="1:11">
      <c r="A1048184" s="4"/>
      <c r="F1048184" s="21"/>
      <c r="G1048184" s="21"/>
      <c r="H1048184" s="26"/>
      <c r="I1048184" s="21"/>
      <c r="J1048184" s="21"/>
      <c r="K1048184" s="21"/>
    </row>
    <row r="1048185" s="3" customFormat="1" spans="1:11">
      <c r="A1048185" s="4"/>
      <c r="F1048185" s="21"/>
      <c r="G1048185" s="21"/>
      <c r="H1048185" s="26"/>
      <c r="I1048185" s="21"/>
      <c r="J1048185" s="21"/>
      <c r="K1048185" s="21"/>
    </row>
    <row r="1048186" s="3" customFormat="1" spans="1:11">
      <c r="A1048186" s="4"/>
      <c r="F1048186" s="21"/>
      <c r="G1048186" s="21"/>
      <c r="H1048186" s="26"/>
      <c r="I1048186" s="21"/>
      <c r="J1048186" s="21"/>
      <c r="K1048186" s="21"/>
    </row>
    <row r="1048187" s="3" customFormat="1" spans="1:11">
      <c r="A1048187" s="4"/>
      <c r="F1048187" s="21"/>
      <c r="G1048187" s="21"/>
      <c r="H1048187" s="26"/>
      <c r="I1048187" s="21"/>
      <c r="J1048187" s="21"/>
      <c r="K1048187" s="21"/>
    </row>
    <row r="1048188" s="3" customFormat="1" spans="1:11">
      <c r="A1048188" s="4"/>
      <c r="F1048188" s="21"/>
      <c r="G1048188" s="21"/>
      <c r="H1048188" s="26"/>
      <c r="I1048188" s="21"/>
      <c r="J1048188" s="21"/>
      <c r="K1048188" s="21"/>
    </row>
    <row r="1048189" s="3" customFormat="1" spans="1:11">
      <c r="A1048189" s="4"/>
      <c r="F1048189" s="21"/>
      <c r="G1048189" s="21"/>
      <c r="H1048189" s="26"/>
      <c r="I1048189" s="21"/>
      <c r="J1048189" s="21"/>
      <c r="K1048189" s="21"/>
    </row>
    <row r="1048190" s="3" customFormat="1" spans="1:11">
      <c r="A1048190" s="4"/>
      <c r="F1048190" s="21"/>
      <c r="G1048190" s="21"/>
      <c r="H1048190" s="26"/>
      <c r="I1048190" s="21"/>
      <c r="J1048190" s="21"/>
      <c r="K1048190" s="21"/>
    </row>
    <row r="1048191" s="3" customFormat="1" spans="1:11">
      <c r="A1048191" s="4"/>
      <c r="F1048191" s="21"/>
      <c r="G1048191" s="21"/>
      <c r="H1048191" s="26"/>
      <c r="I1048191" s="21"/>
      <c r="J1048191" s="21"/>
      <c r="K1048191" s="21"/>
    </row>
    <row r="1048192" s="3" customFormat="1" spans="1:11">
      <c r="A1048192" s="4"/>
      <c r="F1048192" s="21"/>
      <c r="G1048192" s="21"/>
      <c r="H1048192" s="26"/>
      <c r="I1048192" s="21"/>
      <c r="J1048192" s="21"/>
      <c r="K1048192" s="21"/>
    </row>
    <row r="1048193" s="3" customFormat="1" spans="1:11">
      <c r="A1048193" s="4"/>
      <c r="F1048193" s="21"/>
      <c r="G1048193" s="21"/>
      <c r="H1048193" s="26"/>
      <c r="I1048193" s="21"/>
      <c r="J1048193" s="21"/>
      <c r="K1048193" s="21"/>
    </row>
    <row r="1048194" s="3" customFormat="1" spans="1:11">
      <c r="A1048194" s="4"/>
      <c r="F1048194" s="21"/>
      <c r="G1048194" s="21"/>
      <c r="H1048194" s="26"/>
      <c r="I1048194" s="21"/>
      <c r="J1048194" s="21"/>
      <c r="K1048194" s="21"/>
    </row>
    <row r="1048195" s="3" customFormat="1" spans="1:11">
      <c r="A1048195" s="4"/>
      <c r="F1048195" s="21"/>
      <c r="G1048195" s="21"/>
      <c r="H1048195" s="26"/>
      <c r="I1048195" s="21"/>
      <c r="J1048195" s="21"/>
      <c r="K1048195" s="21"/>
    </row>
    <row r="1048196" s="3" customFormat="1" spans="1:11">
      <c r="A1048196" s="4"/>
      <c r="F1048196" s="21"/>
      <c r="G1048196" s="21"/>
      <c r="H1048196" s="26"/>
      <c r="I1048196" s="21"/>
      <c r="J1048196" s="21"/>
      <c r="K1048196" s="21"/>
    </row>
    <row r="1048197" s="3" customFormat="1" spans="1:11">
      <c r="A1048197" s="4"/>
      <c r="F1048197" s="21"/>
      <c r="G1048197" s="21"/>
      <c r="H1048197" s="26"/>
      <c r="I1048197" s="21"/>
      <c r="J1048197" s="21"/>
      <c r="K1048197" s="21"/>
    </row>
    <row r="1048198" s="3" customFormat="1" spans="1:11">
      <c r="A1048198" s="4"/>
      <c r="F1048198" s="21"/>
      <c r="G1048198" s="21"/>
      <c r="H1048198" s="26"/>
      <c r="I1048198" s="21"/>
      <c r="J1048198" s="21"/>
      <c r="K1048198" s="21"/>
    </row>
    <row r="1048199" s="3" customFormat="1" spans="1:11">
      <c r="A1048199" s="4"/>
      <c r="F1048199" s="21"/>
      <c r="G1048199" s="21"/>
      <c r="H1048199" s="26"/>
      <c r="I1048199" s="21"/>
      <c r="J1048199" s="21"/>
      <c r="K1048199" s="21"/>
    </row>
    <row r="1048200" s="3" customFormat="1" spans="1:11">
      <c r="A1048200" s="4"/>
      <c r="F1048200" s="21"/>
      <c r="G1048200" s="21"/>
      <c r="H1048200" s="26"/>
      <c r="I1048200" s="21"/>
      <c r="J1048200" s="21"/>
      <c r="K1048200" s="21"/>
    </row>
    <row r="1048201" s="3" customFormat="1" spans="1:11">
      <c r="A1048201" s="4"/>
      <c r="F1048201" s="21"/>
      <c r="G1048201" s="21"/>
      <c r="H1048201" s="26"/>
      <c r="I1048201" s="21"/>
      <c r="J1048201" s="21"/>
      <c r="K1048201" s="21"/>
    </row>
    <row r="1048202" s="3" customFormat="1" spans="1:11">
      <c r="A1048202" s="4"/>
      <c r="F1048202" s="21"/>
      <c r="G1048202" s="21"/>
      <c r="H1048202" s="26"/>
      <c r="I1048202" s="21"/>
      <c r="J1048202" s="21"/>
      <c r="K1048202" s="21"/>
    </row>
    <row r="1048203" s="3" customFormat="1" spans="1:11">
      <c r="A1048203" s="4"/>
      <c r="F1048203" s="21"/>
      <c r="G1048203" s="21"/>
      <c r="H1048203" s="26"/>
      <c r="I1048203" s="21"/>
      <c r="J1048203" s="21"/>
      <c r="K1048203" s="21"/>
    </row>
    <row r="1048204" s="3" customFormat="1" spans="1:11">
      <c r="A1048204" s="4"/>
      <c r="F1048204" s="21"/>
      <c r="G1048204" s="21"/>
      <c r="H1048204" s="26"/>
      <c r="I1048204" s="21"/>
      <c r="J1048204" s="21"/>
      <c r="K1048204" s="21"/>
    </row>
    <row r="1048205" s="3" customFormat="1" spans="1:11">
      <c r="A1048205" s="4"/>
      <c r="F1048205" s="21"/>
      <c r="G1048205" s="21"/>
      <c r="H1048205" s="26"/>
      <c r="I1048205" s="21"/>
      <c r="J1048205" s="21"/>
      <c r="K1048205" s="21"/>
    </row>
    <row r="1048206" s="3" customFormat="1" spans="1:11">
      <c r="A1048206" s="4"/>
      <c r="F1048206" s="21"/>
      <c r="G1048206" s="21"/>
      <c r="H1048206" s="26"/>
      <c r="I1048206" s="21"/>
      <c r="J1048206" s="21"/>
      <c r="K1048206" s="21"/>
    </row>
  </sheetData>
  <sheetProtection password="E437" sheet="1" objects="1"/>
  <mergeCells count="2">
    <mergeCell ref="A1:B1"/>
    <mergeCell ref="A2:M2"/>
  </mergeCells>
  <pageMargins left="0.433070866141732" right="0.275590551181102" top="0.551181102362205" bottom="0.590551181102362" header="0.511811023622047" footer="0.275590551181102"/>
  <pageSetup paperSize="9" scale="85" firstPageNumber="7" orientation="portrait" useFirstPageNumber="1"/>
  <headerFooter differentOddEven="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03岗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2017-07-05T02:29:00Z</dcterms:created>
  <cp:lastPrinted>2020-09-10T07:27:00Z</cp:lastPrinted>
  <dcterms:modified xsi:type="dcterms:W3CDTF">2020-09-14T07:11:24Z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KSORubyTemplateID" linkTarget="0">
    <vt:lpwstr>11</vt:lpwstr>
  </property>
</Properties>
</file>