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三" sheetId="1" r:id="rId1"/>
  </sheets>
  <definedNames>
    <definedName name="_xlnm.Print_Area" localSheetId="0">'表三'!$A$1:$H$26</definedName>
    <definedName name="_xlnm.Print_Titles" localSheetId="0">'表三'!$4:$5</definedName>
  </definedNames>
  <calcPr fullCalcOnLoad="1"/>
</workbook>
</file>

<file path=xl/sharedStrings.xml><?xml version="1.0" encoding="utf-8"?>
<sst xmlns="http://schemas.openxmlformats.org/spreadsheetml/2006/main" count="46" uniqueCount="43">
  <si>
    <t>表三</t>
  </si>
  <si>
    <t>增城区2020年政府性基金预算收支调整计划表（一次）</t>
  </si>
  <si>
    <t>单位：万元</t>
  </si>
  <si>
    <t>收入项目</t>
  </si>
  <si>
    <t>2020年计划数</t>
  </si>
  <si>
    <t>2020年调整预算计划数(一次)</t>
  </si>
  <si>
    <t>2020年一次调整收入计划数比年初计划增减额</t>
  </si>
  <si>
    <t>支出项目</t>
  </si>
  <si>
    <t>一、国有土地使用权出让金收入</t>
  </si>
  <si>
    <t>一、其他地方自行试点项目收益专项债券收入安排的支出</t>
  </si>
  <si>
    <t>二、农业土地开发资金收入</t>
  </si>
  <si>
    <t>二、小型水库移民扶助基金对应专项债务收入安排的支出</t>
  </si>
  <si>
    <t>三、城市基础设施配套费收入</t>
  </si>
  <si>
    <t>三、国家重大水利工程建设基金安排的支出</t>
  </si>
  <si>
    <t>四、污水处理费收入</t>
  </si>
  <si>
    <t>四、国有土地使用权出让金收入及对应专项债务收入安排的支出</t>
  </si>
  <si>
    <t>五、彩票公益金收入</t>
  </si>
  <si>
    <t>五、农业土地开发资金及对应专项债务收入安排的支出</t>
  </si>
  <si>
    <t>基金预算收入小计</t>
  </si>
  <si>
    <t>六、土地储备专项债券收入安排的支出</t>
  </si>
  <si>
    <t>一、政府性基金转移收入</t>
  </si>
  <si>
    <t>七、城市基础设施配套费及对应专项债务收入安排的支出</t>
  </si>
  <si>
    <t>二、抗疫特别债转移支付收入</t>
  </si>
  <si>
    <t>八、彩票公益金及对应专项债务收入安排的支出</t>
  </si>
  <si>
    <t xml:space="preserve">           转移性收入小计</t>
  </si>
  <si>
    <t>九、大中型水库移民后期扶持基金支出</t>
  </si>
  <si>
    <t>一、债务转贷收入</t>
  </si>
  <si>
    <t>十、 小型水库移民扶助基金安排的支出</t>
  </si>
  <si>
    <t>债务转贷收入小计</t>
  </si>
  <si>
    <t>十一、彩票发行销售机构业务费安排的自出</t>
  </si>
  <si>
    <t>一、上年结转使用</t>
  </si>
  <si>
    <t>十二、污水处理费及对应专项债务收入安排的支出</t>
  </si>
  <si>
    <t>结转、结余小计</t>
  </si>
  <si>
    <t>十三、地方政府专项债务付息支出</t>
  </si>
  <si>
    <t>十四、地方政府专项债务发行费用支出</t>
  </si>
  <si>
    <t>十五、国家电影事业发展专项资金及对应专项债务收入安排的支出专项债务发行费用支出</t>
  </si>
  <si>
    <t>十六、 其他政府性基金安排的支出</t>
  </si>
  <si>
    <t>十七、抗疫特别国债安排的支出</t>
  </si>
  <si>
    <t>基金预算支出小计</t>
  </si>
  <si>
    <t>一、调出资金</t>
  </si>
  <si>
    <t>二、方政府专项债务还本支出</t>
  </si>
  <si>
    <t>收入合计</t>
  </si>
  <si>
    <t>支出合计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</si>
</sst>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b/>
      <sz val="10"/>
      <name val="宋体"/>
      <family val="0"/>
    </font>
    <font>
      <sz val="10"/>
      <name val="宋体"/>
      <family val="0"/>
    </font>
    <font>
      <sz val="20"/>
      <name val="华文中宋"/>
      <family val="0"/>
    </font>
    <font>
      <sz val="11"/>
      <name val="宋体"/>
      <family val="0"/>
    </font>
    <font>
      <sz val="9"/>
      <name val="宋体"/>
      <family val="0"/>
    </font>
    <font>
      <sz val="8"/>
      <name val="宋体"/>
      <family val="0"/>
    </font>
    <font>
      <sz val="11"/>
      <color indexed="8"/>
      <name val="宋体"/>
      <family val="0"/>
    </font>
    <font>
      <sz val="11"/>
      <color indexed="9"/>
      <name val="宋体"/>
      <family val="0"/>
    </font>
    <font>
      <b/>
      <sz val="18"/>
      <color indexed="54"/>
      <name val="宋体"/>
      <family val="0"/>
    </font>
    <font>
      <sz val="11"/>
      <color indexed="10"/>
      <name val="宋体"/>
      <family val="0"/>
    </font>
    <font>
      <sz val="11"/>
      <color indexed="16"/>
      <name val="宋体"/>
      <family val="0"/>
    </font>
    <font>
      <b/>
      <sz val="11"/>
      <color indexed="63"/>
      <name val="宋体"/>
      <family val="0"/>
    </font>
    <font>
      <b/>
      <sz val="11"/>
      <color indexed="54"/>
      <name val="宋体"/>
      <family val="0"/>
    </font>
    <font>
      <b/>
      <sz val="13"/>
      <color indexed="54"/>
      <name val="宋体"/>
      <family val="0"/>
    </font>
    <font>
      <sz val="11"/>
      <color indexed="17"/>
      <name val="宋体"/>
      <family val="0"/>
    </font>
    <font>
      <i/>
      <sz val="11"/>
      <color indexed="23"/>
      <name val="宋体"/>
      <family val="0"/>
    </font>
    <font>
      <sz val="11"/>
      <color indexed="53"/>
      <name val="宋体"/>
      <family val="0"/>
    </font>
    <font>
      <b/>
      <sz val="11"/>
      <color indexed="53"/>
      <name val="宋体"/>
      <family val="0"/>
    </font>
    <font>
      <sz val="11"/>
      <color indexed="62"/>
      <name val="宋体"/>
      <family val="0"/>
    </font>
    <font>
      <sz val="11"/>
      <color indexed="19"/>
      <name val="宋体"/>
      <family val="0"/>
    </font>
    <font>
      <b/>
      <sz val="11"/>
      <color indexed="9"/>
      <name val="宋体"/>
      <family val="0"/>
    </font>
    <font>
      <b/>
      <sz val="11"/>
      <color indexed="8"/>
      <name val="宋体"/>
      <family val="0"/>
    </font>
    <font>
      <b/>
      <sz val="15"/>
      <color indexed="54"/>
      <name val="宋体"/>
      <family val="0"/>
    </font>
    <font>
      <u val="single"/>
      <sz val="11"/>
      <color indexed="20"/>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0" fillId="0" borderId="0">
      <alignment/>
      <protection/>
    </xf>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0" fillId="0" borderId="0">
      <alignment vertical="center"/>
      <protection/>
    </xf>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1" fillId="33" borderId="0" xfId="0" applyFont="1" applyFill="1" applyAlignment="1">
      <alignment vertical="center"/>
    </xf>
    <xf numFmtId="0" fontId="2" fillId="33" borderId="0" xfId="0" applyFont="1" applyFill="1" applyAlignment="1">
      <alignment vertical="center"/>
    </xf>
    <xf numFmtId="0" fontId="0" fillId="33" borderId="0" xfId="0" applyFill="1" applyAlignment="1">
      <alignment vertical="center"/>
    </xf>
    <xf numFmtId="0" fontId="0" fillId="33" borderId="0" xfId="47" applyFont="1" applyFill="1">
      <alignment vertical="center"/>
      <protection/>
    </xf>
    <xf numFmtId="0" fontId="3" fillId="33" borderId="0" xfId="23" applyFont="1" applyFill="1" applyAlignment="1">
      <alignment horizontal="center" vertical="center"/>
      <protection/>
    </xf>
    <xf numFmtId="0" fontId="4" fillId="33" borderId="0" xfId="23" applyFont="1" applyFill="1" applyAlignment="1">
      <alignment vertical="center" wrapText="1"/>
      <protection/>
    </xf>
    <xf numFmtId="0" fontId="5" fillId="33" borderId="0" xfId="23" applyFont="1" applyFill="1" applyAlignment="1">
      <alignment vertical="center"/>
      <protection/>
    </xf>
    <xf numFmtId="176" fontId="0" fillId="33" borderId="0" xfId="32" applyNumberFormat="1" applyFill="1">
      <alignment vertical="center"/>
      <protection/>
    </xf>
    <xf numFmtId="176" fontId="5" fillId="33" borderId="0" xfId="32" applyNumberFormat="1" applyFont="1" applyFill="1">
      <alignment vertical="center"/>
      <protection/>
    </xf>
    <xf numFmtId="0" fontId="1" fillId="33" borderId="9" xfId="23" applyFont="1" applyFill="1" applyBorder="1" applyAlignment="1">
      <alignment horizontal="center" vertical="center" wrapText="1"/>
      <protection/>
    </xf>
    <xf numFmtId="0" fontId="1" fillId="33" borderId="10" xfId="23" applyFont="1" applyFill="1" applyBorder="1" applyAlignment="1">
      <alignment horizontal="center" vertical="center" wrapText="1"/>
      <protection/>
    </xf>
    <xf numFmtId="0" fontId="2" fillId="33" borderId="11" xfId="39" applyFont="1" applyFill="1" applyBorder="1" applyAlignment="1">
      <alignment horizontal="left" vertical="center" wrapText="1"/>
      <protection/>
    </xf>
    <xf numFmtId="176" fontId="2" fillId="0" borderId="11" xfId="32" applyNumberFormat="1" applyFont="1" applyFill="1" applyBorder="1" applyAlignment="1">
      <alignment horizontal="right" vertical="center" wrapText="1"/>
      <protection/>
    </xf>
    <xf numFmtId="176" fontId="2" fillId="33" borderId="11" xfId="32" applyNumberFormat="1" applyFont="1" applyFill="1" applyBorder="1" applyAlignment="1">
      <alignment horizontal="right" vertical="center" wrapText="1"/>
      <protection/>
    </xf>
    <xf numFmtId="0" fontId="2" fillId="33" borderId="11" xfId="39" applyFont="1" applyFill="1" applyBorder="1" applyAlignment="1">
      <alignment horizontal="center" vertical="center" wrapText="1"/>
      <protection/>
    </xf>
    <xf numFmtId="0" fontId="2" fillId="33" borderId="11" xfId="32" applyFont="1" applyFill="1" applyBorder="1">
      <alignment vertical="center"/>
      <protection/>
    </xf>
    <xf numFmtId="0" fontId="2" fillId="33" borderId="11" xfId="32" applyFont="1" applyFill="1" applyBorder="1" applyAlignment="1">
      <alignment horizontal="center" vertical="center"/>
      <protection/>
    </xf>
    <xf numFmtId="0" fontId="5" fillId="33" borderId="11" xfId="39" applyFont="1" applyFill="1" applyBorder="1" applyAlignment="1">
      <alignment horizontal="left" vertical="center" wrapText="1"/>
      <protection/>
    </xf>
    <xf numFmtId="0" fontId="2" fillId="33" borderId="11" xfId="23" applyFont="1" applyFill="1" applyBorder="1" applyAlignment="1">
      <alignment horizontal="center" vertical="center" wrapText="1"/>
      <protection/>
    </xf>
    <xf numFmtId="0" fontId="2" fillId="33" borderId="11" xfId="23" applyFont="1" applyFill="1" applyBorder="1" applyAlignment="1">
      <alignment horizontal="center" vertical="center"/>
      <protection/>
    </xf>
    <xf numFmtId="0" fontId="6" fillId="33" borderId="0" xfId="23" applyFont="1" applyFill="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人大附表"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_6%2015年预算收支计划（正版）2.28" xfId="32"/>
    <cellStyle name="标题" xfId="33"/>
    <cellStyle name="解释性文本" xfId="34"/>
    <cellStyle name="标题 1" xfId="35"/>
    <cellStyle name="标题 2" xfId="36"/>
    <cellStyle name="60% - 强调文字颜色 1" xfId="37"/>
    <cellStyle name="标题 3" xfId="38"/>
    <cellStyle name="常规_2006年新科目月报说明"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复件 附表"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showZeros="0" tabSelected="1" workbookViewId="0" topLeftCell="A1">
      <selection activeCell="C7" sqref="C7"/>
    </sheetView>
  </sheetViews>
  <sheetFormatPr defaultColWidth="9.00390625" defaultRowHeight="14.25"/>
  <cols>
    <col min="1" max="1" width="26.00390625" style="3" customWidth="1"/>
    <col min="2" max="3" width="11.625" style="3" customWidth="1"/>
    <col min="4" max="4" width="13.375" style="3" customWidth="1"/>
    <col min="5" max="5" width="31.50390625" style="3" customWidth="1"/>
    <col min="6" max="7" width="11.375" style="3" customWidth="1"/>
    <col min="8" max="8" width="14.25390625" style="3" customWidth="1"/>
    <col min="9" max="16384" width="9.00390625" style="3" customWidth="1"/>
  </cols>
  <sheetData>
    <row r="1" ht="14.25">
      <c r="A1" s="4" t="s">
        <v>0</v>
      </c>
    </row>
    <row r="2" spans="1:8" ht="31.5" customHeight="1">
      <c r="A2" s="5" t="s">
        <v>1</v>
      </c>
      <c r="B2" s="5"/>
      <c r="C2" s="5"/>
      <c r="D2" s="5"/>
      <c r="E2" s="5"/>
      <c r="F2" s="5"/>
      <c r="G2" s="5"/>
      <c r="H2" s="5"/>
    </row>
    <row r="3" spans="1:8" ht="12" customHeight="1">
      <c r="A3" s="6"/>
      <c r="B3" s="7"/>
      <c r="C3" s="7"/>
      <c r="D3" s="7"/>
      <c r="E3" s="7"/>
      <c r="F3" s="8"/>
      <c r="G3" s="8"/>
      <c r="H3" s="9" t="s">
        <v>2</v>
      </c>
    </row>
    <row r="4" spans="1:8" s="1" customFormat="1" ht="21.75" customHeight="1">
      <c r="A4" s="10" t="s">
        <v>3</v>
      </c>
      <c r="B4" s="10" t="s">
        <v>4</v>
      </c>
      <c r="C4" s="10" t="s">
        <v>5</v>
      </c>
      <c r="D4" s="10" t="s">
        <v>6</v>
      </c>
      <c r="E4" s="10" t="s">
        <v>7</v>
      </c>
      <c r="F4" s="10" t="s">
        <v>4</v>
      </c>
      <c r="G4" s="10" t="s">
        <v>5</v>
      </c>
      <c r="H4" s="10" t="s">
        <v>6</v>
      </c>
    </row>
    <row r="5" spans="1:8" s="1" customFormat="1" ht="28.5" customHeight="1">
      <c r="A5" s="11"/>
      <c r="B5" s="11"/>
      <c r="C5" s="11"/>
      <c r="D5" s="11"/>
      <c r="E5" s="11"/>
      <c r="F5" s="11"/>
      <c r="G5" s="11"/>
      <c r="H5" s="11"/>
    </row>
    <row r="6" spans="1:8" s="2" customFormat="1" ht="31.5" customHeight="1">
      <c r="A6" s="12" t="s">
        <v>8</v>
      </c>
      <c r="B6" s="13">
        <v>3803382</v>
      </c>
      <c r="C6" s="13">
        <v>3803382</v>
      </c>
      <c r="D6" s="14"/>
      <c r="E6" s="12" t="s">
        <v>9</v>
      </c>
      <c r="F6" s="14"/>
      <c r="G6" s="14">
        <f aca="true" t="shared" si="0" ref="G6:G22">F6+H6</f>
        <v>3000</v>
      </c>
      <c r="H6" s="14">
        <v>3000</v>
      </c>
    </row>
    <row r="7" spans="1:8" s="2" customFormat="1" ht="31.5" customHeight="1">
      <c r="A7" s="12" t="s">
        <v>10</v>
      </c>
      <c r="B7" s="13">
        <v>2559</v>
      </c>
      <c r="C7" s="13">
        <v>2559</v>
      </c>
      <c r="D7" s="14"/>
      <c r="E7" s="12" t="s">
        <v>11</v>
      </c>
      <c r="F7" s="14"/>
      <c r="G7" s="14">
        <f t="shared" si="0"/>
        <v>0</v>
      </c>
      <c r="H7" s="14"/>
    </row>
    <row r="8" spans="1:8" s="2" customFormat="1" ht="31.5" customHeight="1">
      <c r="A8" s="12" t="s">
        <v>12</v>
      </c>
      <c r="B8" s="13">
        <v>62506</v>
      </c>
      <c r="C8" s="13">
        <v>62506</v>
      </c>
      <c r="D8" s="14"/>
      <c r="E8" s="12" t="s">
        <v>13</v>
      </c>
      <c r="F8" s="14">
        <v>301</v>
      </c>
      <c r="G8" s="14">
        <f t="shared" si="0"/>
        <v>301</v>
      </c>
      <c r="H8" s="14"/>
    </row>
    <row r="9" spans="1:8" s="2" customFormat="1" ht="31.5" customHeight="1">
      <c r="A9" s="12" t="s">
        <v>14</v>
      </c>
      <c r="B9" s="13">
        <v>12918</v>
      </c>
      <c r="C9" s="13">
        <v>12918</v>
      </c>
      <c r="D9" s="14"/>
      <c r="E9" s="12" t="s">
        <v>15</v>
      </c>
      <c r="F9" s="13">
        <v>2951344</v>
      </c>
      <c r="G9" s="14">
        <f t="shared" si="0"/>
        <v>2951344</v>
      </c>
      <c r="H9" s="13"/>
    </row>
    <row r="10" spans="1:8" s="2" customFormat="1" ht="31.5" customHeight="1">
      <c r="A10" s="12" t="s">
        <v>16</v>
      </c>
      <c r="B10" s="13">
        <v>2092</v>
      </c>
      <c r="C10" s="13">
        <v>2092</v>
      </c>
      <c r="D10" s="14"/>
      <c r="E10" s="12" t="s">
        <v>17</v>
      </c>
      <c r="F10" s="13">
        <v>2559</v>
      </c>
      <c r="G10" s="14">
        <f t="shared" si="0"/>
        <v>2559</v>
      </c>
      <c r="H10" s="13"/>
    </row>
    <row r="11" spans="1:8" s="2" customFormat="1" ht="31.5" customHeight="1">
      <c r="A11" s="15" t="s">
        <v>18</v>
      </c>
      <c r="B11" s="13">
        <f>SUM(B6:B10)</f>
        <v>3883457</v>
      </c>
      <c r="C11" s="13">
        <f>SUM(C6:C10)</f>
        <v>3883457</v>
      </c>
      <c r="D11" s="13">
        <f>SUM(D6:D10)</f>
        <v>0</v>
      </c>
      <c r="E11" s="12" t="s">
        <v>19</v>
      </c>
      <c r="F11" s="13"/>
      <c r="G11" s="14">
        <f t="shared" si="0"/>
        <v>0</v>
      </c>
      <c r="H11" s="13"/>
    </row>
    <row r="12" spans="1:8" s="2" customFormat="1" ht="31.5" customHeight="1">
      <c r="A12" s="12" t="s">
        <v>20</v>
      </c>
      <c r="B12" s="13">
        <v>28242</v>
      </c>
      <c r="C12" s="13">
        <v>28242</v>
      </c>
      <c r="D12" s="14">
        <f>C12-B12</f>
        <v>0</v>
      </c>
      <c r="E12" s="12" t="s">
        <v>21</v>
      </c>
      <c r="F12" s="13">
        <v>135661</v>
      </c>
      <c r="G12" s="14">
        <f t="shared" si="0"/>
        <v>135661</v>
      </c>
      <c r="H12" s="13"/>
    </row>
    <row r="13" spans="1:8" s="2" customFormat="1" ht="31.5" customHeight="1">
      <c r="A13" s="12" t="s">
        <v>22</v>
      </c>
      <c r="B13" s="13"/>
      <c r="C13" s="13">
        <v>30400</v>
      </c>
      <c r="D13" s="14">
        <f>C13-B13</f>
        <v>30400</v>
      </c>
      <c r="E13" s="12" t="s">
        <v>23</v>
      </c>
      <c r="F13" s="13">
        <v>3656</v>
      </c>
      <c r="G13" s="14">
        <f t="shared" si="0"/>
        <v>3656</v>
      </c>
      <c r="H13" s="13"/>
    </row>
    <row r="14" spans="1:8" s="2" customFormat="1" ht="31.5" customHeight="1">
      <c r="A14" s="12" t="s">
        <v>24</v>
      </c>
      <c r="B14" s="13">
        <f>B12+B13</f>
        <v>28242</v>
      </c>
      <c r="C14" s="13">
        <f>C12+C13</f>
        <v>58642</v>
      </c>
      <c r="D14" s="13">
        <f>D12+D13</f>
        <v>30400</v>
      </c>
      <c r="E14" s="12" t="s">
        <v>25</v>
      </c>
      <c r="F14" s="13"/>
      <c r="G14" s="14">
        <f t="shared" si="0"/>
        <v>0</v>
      </c>
      <c r="H14" s="13"/>
    </row>
    <row r="15" spans="1:8" s="2" customFormat="1" ht="31.5" customHeight="1">
      <c r="A15" s="16" t="s">
        <v>26</v>
      </c>
      <c r="B15" s="13"/>
      <c r="C15" s="13">
        <v>3000</v>
      </c>
      <c r="D15" s="14">
        <f>C15-B15</f>
        <v>3000</v>
      </c>
      <c r="E15" s="12" t="s">
        <v>27</v>
      </c>
      <c r="F15" s="13"/>
      <c r="G15" s="14">
        <f t="shared" si="0"/>
        <v>0</v>
      </c>
      <c r="H15" s="13"/>
    </row>
    <row r="16" spans="1:8" s="2" customFormat="1" ht="31.5" customHeight="1">
      <c r="A16" s="17" t="s">
        <v>28</v>
      </c>
      <c r="B16" s="13"/>
      <c r="C16" s="13">
        <v>3000</v>
      </c>
      <c r="D16" s="14">
        <f>C16-B16</f>
        <v>3000</v>
      </c>
      <c r="E16" s="12" t="s">
        <v>29</v>
      </c>
      <c r="F16" s="13">
        <v>189</v>
      </c>
      <c r="G16" s="14">
        <f t="shared" si="0"/>
        <v>189</v>
      </c>
      <c r="H16" s="13"/>
    </row>
    <row r="17" spans="1:8" s="2" customFormat="1" ht="31.5" customHeight="1">
      <c r="A17" s="12" t="s">
        <v>30</v>
      </c>
      <c r="B17" s="13">
        <f>B18</f>
        <v>81473</v>
      </c>
      <c r="C17" s="13">
        <f>C18</f>
        <v>81473</v>
      </c>
      <c r="D17" s="14">
        <f>C17-B17</f>
        <v>0</v>
      </c>
      <c r="E17" s="12" t="s">
        <v>31</v>
      </c>
      <c r="F17" s="13">
        <v>14972</v>
      </c>
      <c r="G17" s="14">
        <f t="shared" si="0"/>
        <v>14972</v>
      </c>
      <c r="H17" s="13"/>
    </row>
    <row r="18" spans="1:8" s="2" customFormat="1" ht="31.5" customHeight="1">
      <c r="A18" s="15" t="s">
        <v>32</v>
      </c>
      <c r="B18" s="13">
        <v>81473</v>
      </c>
      <c r="C18" s="13">
        <v>81473</v>
      </c>
      <c r="D18" s="14">
        <f>C18-B18</f>
        <v>0</v>
      </c>
      <c r="E18" s="12" t="s">
        <v>33</v>
      </c>
      <c r="F18" s="13">
        <v>69431</v>
      </c>
      <c r="G18" s="14">
        <f t="shared" si="0"/>
        <v>69431</v>
      </c>
      <c r="H18" s="13"/>
    </row>
    <row r="19" spans="1:8" s="2" customFormat="1" ht="31.5" customHeight="1">
      <c r="A19" s="12"/>
      <c r="B19" s="13"/>
      <c r="C19" s="13"/>
      <c r="D19" s="14"/>
      <c r="E19" s="12" t="s">
        <v>34</v>
      </c>
      <c r="F19" s="13">
        <v>626</v>
      </c>
      <c r="G19" s="14">
        <f t="shared" si="0"/>
        <v>626</v>
      </c>
      <c r="H19" s="13"/>
    </row>
    <row r="20" spans="1:8" s="2" customFormat="1" ht="31.5" customHeight="1">
      <c r="A20" s="15"/>
      <c r="B20" s="13"/>
      <c r="C20" s="13"/>
      <c r="D20" s="14"/>
      <c r="E20" s="18" t="s">
        <v>35</v>
      </c>
      <c r="F20" s="13"/>
      <c r="G20" s="14">
        <f t="shared" si="0"/>
        <v>0</v>
      </c>
      <c r="H20" s="13"/>
    </row>
    <row r="21" spans="1:8" s="2" customFormat="1" ht="31.5" customHeight="1">
      <c r="A21" s="15"/>
      <c r="B21" s="13"/>
      <c r="C21" s="13"/>
      <c r="D21" s="14"/>
      <c r="E21" s="12" t="s">
        <v>36</v>
      </c>
      <c r="F21" s="13"/>
      <c r="G21" s="14">
        <f t="shared" si="0"/>
        <v>0</v>
      </c>
      <c r="H21" s="13"/>
    </row>
    <row r="22" spans="1:8" s="2" customFormat="1" ht="31.5" customHeight="1">
      <c r="A22" s="15"/>
      <c r="B22" s="13"/>
      <c r="C22" s="13"/>
      <c r="D22" s="14"/>
      <c r="E22" s="12" t="s">
        <v>37</v>
      </c>
      <c r="F22" s="13"/>
      <c r="G22" s="14">
        <f t="shared" si="0"/>
        <v>30400</v>
      </c>
      <c r="H22" s="13">
        <v>30400</v>
      </c>
    </row>
    <row r="23" spans="1:8" s="2" customFormat="1" ht="31.5" customHeight="1">
      <c r="A23" s="15"/>
      <c r="B23" s="13"/>
      <c r="C23" s="13"/>
      <c r="D23" s="14">
        <f>C23-B23</f>
        <v>0</v>
      </c>
      <c r="E23" s="15" t="s">
        <v>38</v>
      </c>
      <c r="F23" s="13">
        <f>SUM(F6:F21)</f>
        <v>3178739</v>
      </c>
      <c r="G23" s="13">
        <f>SUM(G6:G22)</f>
        <v>3212139</v>
      </c>
      <c r="H23" s="13">
        <f>SUM(H6:H22)</f>
        <v>33400</v>
      </c>
    </row>
    <row r="24" spans="1:8" s="2" customFormat="1" ht="31.5" customHeight="1">
      <c r="A24" s="15"/>
      <c r="B24" s="13"/>
      <c r="C24" s="13"/>
      <c r="D24" s="14">
        <f>C24-B24</f>
        <v>0</v>
      </c>
      <c r="E24" s="12" t="s">
        <v>39</v>
      </c>
      <c r="F24" s="13">
        <v>778500</v>
      </c>
      <c r="G24" s="14">
        <f>F24+H24</f>
        <v>778500</v>
      </c>
      <c r="H24" s="13"/>
    </row>
    <row r="25" spans="1:8" s="2" customFormat="1" ht="31.5" customHeight="1">
      <c r="A25" s="15"/>
      <c r="B25" s="13"/>
      <c r="C25" s="13"/>
      <c r="D25" s="14">
        <f>C25-B25</f>
        <v>0</v>
      </c>
      <c r="E25" s="12" t="s">
        <v>40</v>
      </c>
      <c r="F25" s="13">
        <v>35933</v>
      </c>
      <c r="G25" s="14">
        <f>F25+H25</f>
        <v>35933</v>
      </c>
      <c r="H25" s="13"/>
    </row>
    <row r="26" spans="1:8" s="2" customFormat="1" ht="31.5" customHeight="1">
      <c r="A26" s="19" t="s">
        <v>41</v>
      </c>
      <c r="B26" s="13">
        <f>B11+B14+B16+B18</f>
        <v>3993172</v>
      </c>
      <c r="C26" s="13">
        <f>C11+C14+C16+C18</f>
        <v>4026572</v>
      </c>
      <c r="D26" s="13">
        <f>D11+D14+D16+D18</f>
        <v>33400</v>
      </c>
      <c r="E26" s="20" t="s">
        <v>42</v>
      </c>
      <c r="F26" s="13">
        <f>F23+F24+F25</f>
        <v>3993172</v>
      </c>
      <c r="G26" s="13">
        <f>G23+G24+G25</f>
        <v>4026572</v>
      </c>
      <c r="H26" s="13">
        <f>H23+H24+H25</f>
        <v>33400</v>
      </c>
    </row>
    <row r="27" spans="1:8" ht="27" customHeight="1">
      <c r="A27" s="21"/>
      <c r="B27" s="21"/>
      <c r="C27" s="21"/>
      <c r="D27" s="21"/>
      <c r="E27" s="21"/>
      <c r="F27" s="8"/>
      <c r="G27" s="8"/>
      <c r="H27" s="8"/>
    </row>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sheetData>
  <sheetProtection/>
  <mergeCells count="9">
    <mergeCell ref="A2:H2"/>
    <mergeCell ref="A4:A5"/>
    <mergeCell ref="B4:B5"/>
    <mergeCell ref="C4:C5"/>
    <mergeCell ref="D4:D5"/>
    <mergeCell ref="E4:E5"/>
    <mergeCell ref="F4:F5"/>
    <mergeCell ref="G4:G5"/>
    <mergeCell ref="H4:H5"/>
  </mergeCells>
  <printOptions horizontalCentered="1"/>
  <pageMargins left="0.1968503937007874" right="0.1968503937007874" top="0.9842519685039371" bottom="0.9842519685039371" header="0.5118110236220472" footer="0.5118110236220472"/>
  <pageSetup firstPageNumber="9" useFirstPageNumber="1" horizontalDpi="600" verticalDpi="600" orientation="landscape"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西芹</cp:lastModifiedBy>
  <dcterms:created xsi:type="dcterms:W3CDTF">2020-08-27T08:42:08Z</dcterms:created>
  <dcterms:modified xsi:type="dcterms:W3CDTF">2020-08-27T08:44:55Z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